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isco-my.sharepoint.com/personal/yuko_higashiguchi_isc-okinawa_org1/Documents/"/>
    </mc:Choice>
  </mc:AlternateContent>
  <xr:revisionPtr revIDLastSave="0" documentId="8_{D9C4CD39-E296-4EC8-90D7-51C05AA12CB1}" xr6:coauthVersionLast="47" xr6:coauthVersionMax="47" xr10:uidLastSave="{00000000-0000-0000-0000-000000000000}"/>
  <bookViews>
    <workbookView xWindow="-110" yWindow="-110" windowWidth="19420" windowHeight="11500" tabRatio="939" activeTab="6" xr2:uid="{00000000-000D-0000-FFFF-FFFF00000000}"/>
  </bookViews>
  <sheets>
    <sheet name="交付申請書" sheetId="14" r:id="rId1"/>
    <sheet name="事業計画書①" sheetId="3" r:id="rId2"/>
    <sheet name="事業計画書②" sheetId="12" r:id="rId3"/>
    <sheet name="積算内訳書" sheetId="17" r:id="rId4"/>
    <sheet name="宣誓書" sheetId="6" r:id="rId5"/>
    <sheet name="申請者概要" sheetId="10" r:id="rId6"/>
    <sheet name="企画趣意書" sheetId="13" r:id="rId7"/>
    <sheet name="秘密保持誓約書" sheetId="5" r:id="rId8"/>
    <sheet name="債権者登録申請書" sheetId="16" r:id="rId9"/>
    <sheet name="見積書サンプル" sheetId="18" r:id="rId10"/>
  </sheets>
  <definedNames>
    <definedName name="_xlnm.Print_Area" localSheetId="0">交付申請書!$A$2:$H$37</definedName>
    <definedName name="_xlnm.Print_Area" localSheetId="8">債権者登録申請書!$A$2:$R$40</definedName>
    <definedName name="_xlnm.Print_Area" localSheetId="5">申請者概要!$A$1:$H$32</definedName>
    <definedName name="_xlnm.Print_Area" localSheetId="3">積算内訳書!$A$1:$G$35</definedName>
    <definedName name="_xlnm.Print_Area" localSheetId="4">宣誓書!$A$2:$H$18</definedName>
    <definedName name="_xlnm.Print_Area" localSheetId="7">秘密保持誓約書!$A$2:$H$28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17" l="1"/>
  <c r="G32" i="17" s="1"/>
  <c r="T21" i="18"/>
  <c r="T22" i="18"/>
  <c r="T23" i="18"/>
  <c r="T24" i="18"/>
  <c r="T25" i="18"/>
  <c r="T26" i="18"/>
  <c r="T27" i="18"/>
  <c r="T28" i="18"/>
  <c r="T29" i="18"/>
  <c r="T30" i="18"/>
  <c r="T31" i="18"/>
  <c r="T32" i="18"/>
  <c r="T33" i="18"/>
  <c r="T34" i="18"/>
  <c r="T35" i="18"/>
  <c r="T36" i="18"/>
  <c r="T37" i="18"/>
  <c r="T38" i="18"/>
  <c r="T39" i="18"/>
  <c r="T40" i="18"/>
  <c r="E3" i="17"/>
  <c r="F31" i="17"/>
  <c r="G31" i="17" s="1"/>
  <c r="F30" i="17"/>
  <c r="G30" i="17" s="1"/>
  <c r="F29" i="17"/>
  <c r="G29" i="17" s="1"/>
  <c r="F28" i="17"/>
  <c r="G28" i="17" s="1"/>
  <c r="F27" i="17"/>
  <c r="G27" i="17" s="1"/>
  <c r="F26" i="17"/>
  <c r="G26" i="17" s="1"/>
  <c r="F25" i="17"/>
  <c r="G25" i="17" s="1"/>
  <c r="F24" i="17"/>
  <c r="G24" i="17" s="1"/>
  <c r="F23" i="17"/>
  <c r="G23" i="17" s="1"/>
  <c r="F22" i="17"/>
  <c r="G22" i="17" s="1"/>
  <c r="F21" i="17"/>
  <c r="G21" i="17" s="1"/>
  <c r="F20" i="17"/>
  <c r="G20" i="17" s="1"/>
  <c r="F19" i="17"/>
  <c r="G19" i="17" s="1"/>
  <c r="F18" i="17"/>
  <c r="G18" i="17" s="1"/>
  <c r="F17" i="17"/>
  <c r="G17" i="17" s="1"/>
  <c r="F16" i="17"/>
  <c r="G16" i="17" s="1"/>
  <c r="F15" i="17"/>
  <c r="G15" i="17" s="1"/>
  <c r="F14" i="17"/>
  <c r="G14" i="17" s="1"/>
  <c r="F13" i="17"/>
  <c r="G13" i="17" s="1"/>
  <c r="F12" i="17"/>
  <c r="G12" i="17" s="1"/>
  <c r="F11" i="17"/>
  <c r="G11" i="17" s="1"/>
  <c r="F10" i="17"/>
  <c r="G10" i="17" s="1"/>
  <c r="F9" i="17"/>
  <c r="G9" i="17" s="1"/>
  <c r="F8" i="17"/>
  <c r="F7" i="17"/>
  <c r="G7" i="17" s="1"/>
  <c r="F6" i="17"/>
  <c r="G6" i="17" s="1"/>
  <c r="E34" i="17" l="1"/>
  <c r="H21" i="14" s="1"/>
  <c r="F34" i="17"/>
  <c r="H22" i="14" s="1"/>
  <c r="T41" i="18"/>
  <c r="T42" i="18" s="1"/>
  <c r="T43" i="18" s="1"/>
  <c r="A11" i="18" s="1"/>
  <c r="G8" i="17"/>
  <c r="C12" i="13" l="1"/>
  <c r="G34" i="17"/>
  <c r="H23" i="14" s="1"/>
  <c r="G33" i="17"/>
  <c r="A10" i="13"/>
  <c r="G40" i="16" l="1"/>
  <c r="G39" i="16"/>
  <c r="G38" i="16"/>
  <c r="C19" i="16"/>
  <c r="C16" i="16"/>
  <c r="C17" i="16"/>
  <c r="C11" i="16"/>
  <c r="I9" i="16"/>
  <c r="C9" i="16"/>
  <c r="A4" i="13" l="1"/>
  <c r="A8" i="13"/>
  <c r="F8" i="5"/>
  <c r="H3" i="6"/>
  <c r="F12" i="13"/>
  <c r="C2" i="13"/>
  <c r="B11" i="13"/>
  <c r="F13" i="5"/>
  <c r="F12" i="5"/>
  <c r="F11" i="5"/>
  <c r="F10" i="5"/>
  <c r="F9" i="5"/>
  <c r="H3" i="5"/>
  <c r="B15" i="10"/>
  <c r="B14" i="10"/>
  <c r="B13" i="10"/>
  <c r="B11" i="10"/>
  <c r="B10" i="10"/>
  <c r="F15" i="6"/>
  <c r="F14" i="6"/>
  <c r="F13" i="6"/>
  <c r="F12" i="6"/>
  <c r="F11" i="6"/>
  <c r="F7" i="10"/>
  <c r="F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H3" authorId="0" shapeId="0" xr:uid="{C0CD6DEA-1C3C-4E5D-9DA1-4872C5B1862D}">
      <text>
        <r>
          <rPr>
            <b/>
            <sz val="9"/>
            <color indexed="81"/>
            <rFont val="MS P ゴシック"/>
            <family val="3"/>
            <charset val="128"/>
          </rPr>
          <t>申請日を「yyyy/m/d」の形式で入力してください。</t>
        </r>
      </text>
    </comment>
    <comment ref="F5" authorId="0" shapeId="0" xr:uid="{41C85F84-21E9-4C5A-BA59-594F328A46A7}">
      <text>
        <r>
          <rPr>
            <b/>
            <sz val="9"/>
            <color indexed="81"/>
            <rFont val="MS P ゴシック"/>
            <family val="3"/>
            <charset val="128"/>
          </rPr>
          <t>郵便番号をハイフンなしの数字7桁で入力してください。</t>
        </r>
      </text>
    </comment>
    <comment ref="F6" authorId="0" shapeId="0" xr:uid="{48474713-1A3A-4226-A7DE-4061C46EBFD0}">
      <text>
        <r>
          <rPr>
            <b/>
            <sz val="9"/>
            <color indexed="81"/>
            <rFont val="MS P ゴシック"/>
            <family val="3"/>
            <charset val="128"/>
          </rPr>
          <t>履歴事項全部証明に記載されているとおりに入力してください。Alt＋Enterキーで改行できます。</t>
        </r>
      </text>
    </comment>
    <comment ref="F7" authorId="0" shapeId="0" xr:uid="{57895263-BC1E-4C43-BF82-9F0186A5E1D3}">
      <text>
        <r>
          <rPr>
            <b/>
            <sz val="9"/>
            <color indexed="81"/>
            <rFont val="MS P ゴシック"/>
            <family val="3"/>
            <charset val="128"/>
          </rPr>
          <t>履歴事項全部証明に記載されているとおりに入力してください。Alt＋Enterキーで改行できます。</t>
        </r>
      </text>
    </comment>
    <comment ref="B18" authorId="0" shapeId="0" xr:uid="{A8F5D144-F3D2-49F7-B20F-A75694781D2E}">
      <text>
        <r>
          <rPr>
            <b/>
            <sz val="9"/>
            <color indexed="81"/>
            <rFont val="MS P ゴシック"/>
            <family val="3"/>
            <charset val="128"/>
          </rPr>
          <t>当事業で取り組む内容や特徴の名称を入力してください。</t>
        </r>
      </text>
    </comment>
    <comment ref="D25" authorId="0" shapeId="0" xr:uid="{80D72146-CA5C-4EB8-A3F5-06D4E45B94EC}">
      <text>
        <r>
          <rPr>
            <b/>
            <sz val="9"/>
            <color indexed="81"/>
            <rFont val="MS P ゴシック"/>
            <family val="3"/>
            <charset val="128"/>
          </rPr>
          <t>半角で数値のみ入力してください。</t>
        </r>
      </text>
    </comment>
    <comment ref="E25" authorId="0" shapeId="0" xr:uid="{4C21B465-50BD-4734-8EB7-EE79222DE799}">
      <text>
        <r>
          <rPr>
            <b/>
            <sz val="9"/>
            <color indexed="81"/>
            <rFont val="MS P ゴシック"/>
            <family val="3"/>
            <charset val="128"/>
          </rPr>
          <t>半角で数値のみ入力してください。</t>
        </r>
      </text>
    </comment>
    <comment ref="G25" authorId="0" shapeId="0" xr:uid="{47F9CB29-8E3E-45BD-910A-29E418BF18BF}">
      <text>
        <r>
          <rPr>
            <b/>
            <sz val="9"/>
            <color indexed="81"/>
            <rFont val="MS P ゴシック"/>
            <family val="3"/>
            <charset val="128"/>
          </rPr>
          <t>半角で数値のみ入力してください。</t>
        </r>
      </text>
    </comment>
    <comment ref="H25" authorId="0" shapeId="0" xr:uid="{7C8C6FEF-4BFD-4A20-8671-E16AF46F3A68}">
      <text>
        <r>
          <rPr>
            <b/>
            <sz val="9"/>
            <color indexed="81"/>
            <rFont val="MS P ゴシック"/>
            <family val="3"/>
            <charset val="128"/>
          </rPr>
          <t>半角で数値のみ入力してください。</t>
        </r>
      </text>
    </comment>
    <comment ref="D27" authorId="0" shapeId="0" xr:uid="{5AC0B915-173B-4D60-9243-60C3C802928F}">
      <text>
        <r>
          <rPr>
            <b/>
            <sz val="9"/>
            <color indexed="81"/>
            <rFont val="MS P ゴシック"/>
            <family val="3"/>
            <charset val="128"/>
          </rPr>
          <t>ドロップダウンリストより選択してください。</t>
        </r>
      </text>
    </comment>
    <comment ref="G27" authorId="0" shapeId="0" xr:uid="{590E9ECD-E6B4-4F17-9B1A-92AF56CFFE85}">
      <text>
        <r>
          <rPr>
            <b/>
            <sz val="9"/>
            <color indexed="81"/>
            <rFont val="MS P ゴシック"/>
            <family val="3"/>
            <charset val="128"/>
          </rPr>
          <t>「その他」を選択した場合のみ入力してください。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B8" authorId="0" shapeId="0" xr:uid="{B932FE7C-38FE-4E73-8C7F-E535E9BCF2A0}">
      <text>
        <r>
          <rPr>
            <b/>
            <sz val="9"/>
            <color indexed="81"/>
            <rFont val="MS P ゴシック"/>
            <family val="3"/>
            <charset val="128"/>
          </rPr>
          <t>ベンダー単位で見積書から転記してください。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C6" authorId="0" shapeId="0" xr:uid="{EC159A7C-954C-4039-8A99-F14A830C33C4}">
      <text>
        <r>
          <rPr>
            <b/>
            <sz val="9"/>
            <color indexed="81"/>
            <rFont val="MS P ゴシック"/>
            <family val="3"/>
            <charset val="128"/>
          </rPr>
          <t>法人または個人を選択してください。</t>
        </r>
      </text>
    </comment>
    <comment ref="B21" authorId="0" shapeId="0" xr:uid="{2B9ABD74-B862-4105-9FA4-0A00FF311543}">
      <text>
        <r>
          <rPr>
            <b/>
            <sz val="9"/>
            <color indexed="81"/>
            <rFont val="MS P ゴシック"/>
            <family val="3"/>
            <charset val="128"/>
          </rPr>
          <t>申請日を「yyyy/m/d」の形式で入力してください。</t>
        </r>
      </text>
    </comment>
    <comment ref="E21" authorId="0" shapeId="0" xr:uid="{402AB536-E435-4FDB-8DE7-367F7E01A70E}">
      <text>
        <r>
          <rPr>
            <b/>
            <sz val="9"/>
            <color indexed="81"/>
            <rFont val="MS P ゴシック"/>
            <family val="3"/>
            <charset val="128"/>
          </rPr>
          <t>半角数値のみ入力してください。</t>
        </r>
      </text>
    </comment>
    <comment ref="H21" authorId="0" shapeId="0" xr:uid="{54E54F16-7A5A-4509-AB3B-8F8A434D59D1}">
      <text>
        <r>
          <rPr>
            <b/>
            <sz val="9"/>
            <color indexed="81"/>
            <rFont val="MS P ゴシック"/>
            <family val="3"/>
            <charset val="128"/>
          </rPr>
          <t>半角で数値のみ入力してください。</t>
        </r>
      </text>
    </comment>
    <comment ref="C27" authorId="0" shapeId="0" xr:uid="{F721FE92-CBA4-4FAB-82A4-184C7CD9F9DB}">
      <text>
        <r>
          <rPr>
            <b/>
            <sz val="9"/>
            <color indexed="81"/>
            <rFont val="MS P ゴシック"/>
            <family val="3"/>
            <charset val="128"/>
          </rPr>
          <t>半角数値のみ入力してください。</t>
        </r>
      </text>
    </comment>
    <comment ref="F27" authorId="0" shapeId="0" xr:uid="{C1D99AB7-C665-4182-B811-1B964FC8302E}">
      <text>
        <r>
          <rPr>
            <b/>
            <sz val="9"/>
            <color indexed="81"/>
            <rFont val="MS P ゴシック"/>
            <family val="3"/>
            <charset val="128"/>
          </rPr>
          <t>半角数値のみ入力してください。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F13" authorId="0" shapeId="0" xr:uid="{6BA62C84-1767-4549-9AA0-99509D78F528}">
      <text>
        <r>
          <rPr>
            <b/>
            <sz val="9"/>
            <color indexed="81"/>
            <rFont val="MS P ゴシック"/>
            <family val="3"/>
            <charset val="128"/>
          </rPr>
          <t>クリックでチェックを付けてください。</t>
        </r>
      </text>
    </comment>
    <comment ref="L13" authorId="0" shapeId="0" xr:uid="{691C36A9-D6DE-4709-8255-45163E40692D}">
      <text>
        <r>
          <rPr>
            <b/>
            <sz val="9"/>
            <color indexed="81"/>
            <rFont val="MS P ゴシック"/>
            <family val="3"/>
            <charset val="128"/>
          </rPr>
          <t xml:space="preserve">クリックでチェックを付けてください。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C10" authorId="0" shapeId="0" xr:uid="{0D4BB887-3BB4-42BB-A7AB-37A0FC5D5481}">
      <text>
        <r>
          <rPr>
            <b/>
            <sz val="9"/>
            <color indexed="81"/>
            <rFont val="MS P ゴシック"/>
            <family val="3"/>
            <charset val="128"/>
          </rPr>
          <t>フリガナを入力してください。</t>
        </r>
      </text>
    </comment>
    <comment ref="J19" authorId="0" shapeId="0" xr:uid="{C863E92C-57BB-422C-83C8-DA9D46D76CD7}">
      <text>
        <r>
          <rPr>
            <b/>
            <sz val="9"/>
            <color indexed="81"/>
            <rFont val="MS P ゴシック"/>
            <family val="3"/>
            <charset val="128"/>
          </rPr>
          <t>記入不要です。</t>
        </r>
      </text>
    </comment>
    <comment ref="C20" authorId="0" shapeId="0" xr:uid="{5101716E-77FC-4C85-BFCF-E2801C76F5F7}">
      <text>
        <r>
          <rPr>
            <b/>
            <sz val="9"/>
            <color indexed="81"/>
            <rFont val="MS P ゴシック"/>
            <family val="3"/>
            <charset val="128"/>
          </rPr>
          <t>いずれかに〇をつけてください。</t>
        </r>
      </text>
    </comment>
    <comment ref="C22" authorId="0" shapeId="0" xr:uid="{4C67DDCD-8677-4430-B463-4DE2863037AA}">
      <text>
        <r>
          <rPr>
            <b/>
            <sz val="9"/>
            <color indexed="81"/>
            <rFont val="MS P ゴシック"/>
            <family val="3"/>
            <charset val="128"/>
          </rPr>
          <t>いずれかに〇をつけてください。</t>
        </r>
      </text>
    </comment>
    <comment ref="G37" authorId="0" shapeId="0" xr:uid="{6F48D7A5-8B65-416C-8FF7-BCF41B9E4717}">
      <text>
        <r>
          <rPr>
            <b/>
            <sz val="9"/>
            <color indexed="81"/>
            <rFont val="MS P ゴシック"/>
            <family val="3"/>
            <charset val="128"/>
          </rPr>
          <t>交付決定後の申請日を「yyyy/mm/dd」の形式で入力してください。</t>
        </r>
      </text>
    </comment>
  </commentList>
</comments>
</file>

<file path=xl/sharedStrings.xml><?xml version="1.0" encoding="utf-8"?>
<sst xmlns="http://schemas.openxmlformats.org/spreadsheetml/2006/main" count="361" uniqueCount="288">
  <si>
    <t>沖縄県知事 殿</t>
    <rPh sb="0" eb="2">
      <t>オキナワ</t>
    </rPh>
    <rPh sb="2" eb="5">
      <t>ケンチジ</t>
    </rPh>
    <rPh sb="6" eb="7">
      <t>トノ</t>
    </rPh>
    <phoneticPr fontId="1"/>
  </si>
  <si>
    <t>申請者</t>
    <rPh sb="0" eb="3">
      <t>シンセイシャ</t>
    </rPh>
    <phoneticPr fontId="1"/>
  </si>
  <si>
    <t>住所</t>
    <rPh sb="0" eb="2">
      <t>ジュウショ</t>
    </rPh>
    <phoneticPr fontId="1"/>
  </si>
  <si>
    <t>会社名</t>
    <rPh sb="0" eb="3">
      <t>カイシャメイ</t>
    </rPh>
    <phoneticPr fontId="1"/>
  </si>
  <si>
    <t>代表者氏名</t>
    <rPh sb="0" eb="3">
      <t>ダイヒョウシャ</t>
    </rPh>
    <rPh sb="3" eb="5">
      <t>シメイ</t>
    </rPh>
    <phoneticPr fontId="1"/>
  </si>
  <si>
    <t>代表者役職</t>
    <rPh sb="0" eb="3">
      <t>ダイヒョウシャ</t>
    </rPh>
    <rPh sb="3" eb="5">
      <t>ヤクショク</t>
    </rPh>
    <phoneticPr fontId="1"/>
  </si>
  <si>
    <t>　（1）事業に要する経費（消費税等を含めた総額）</t>
    <phoneticPr fontId="1"/>
  </si>
  <si>
    <t>　（2）補助対象経費（消費税等を除いた額）</t>
    <phoneticPr fontId="1"/>
  </si>
  <si>
    <t>　（3）補助金交付申請額（補助対象経費の2/3以内）</t>
    <phoneticPr fontId="1"/>
  </si>
  <si>
    <t>※（別紙3）B</t>
    <phoneticPr fontId="1"/>
  </si>
  <si>
    <t>※（別紙3）C</t>
    <phoneticPr fontId="1"/>
  </si>
  <si>
    <t>事業計画書</t>
    <rPh sb="0" eb="5">
      <t>ジギョウケイカクショ</t>
    </rPh>
    <phoneticPr fontId="1"/>
  </si>
  <si>
    <t>1. 補助事業の内容</t>
    <phoneticPr fontId="1"/>
  </si>
  <si>
    <t>定性的</t>
    <rPh sb="0" eb="3">
      <t>テイセイテキ</t>
    </rPh>
    <phoneticPr fontId="1"/>
  </si>
  <si>
    <t>定量的</t>
    <rPh sb="0" eb="3">
      <t>テイリョウテキ</t>
    </rPh>
    <phoneticPr fontId="1"/>
  </si>
  <si>
    <t>現状と課題</t>
    <rPh sb="0" eb="2">
      <t>ゲンジョウ</t>
    </rPh>
    <rPh sb="3" eb="5">
      <t>カダイ</t>
    </rPh>
    <phoneticPr fontId="1"/>
  </si>
  <si>
    <t>2. 効果の見込み</t>
    <phoneticPr fontId="1"/>
  </si>
  <si>
    <t>項目</t>
  </si>
  <si>
    <t>売上</t>
  </si>
  <si>
    <t>千円</t>
  </si>
  <si>
    <t>時間</t>
  </si>
  <si>
    <t>削減に取り組む
作業時間数</t>
    <phoneticPr fontId="1"/>
  </si>
  <si>
    <t>　私は、沖縄県観光事業者収益力向上サポート事業（大・中・小）規模メニュー補助金の企画提案に応募するにあたり、地方自治法施行令（昭和22年政令第16号）第167条の4の規定に該当しない者であること及び申請書類の内容が事実と相違ないことを誓約します。
　また、補助金適正化法等の関係法令遵守義務及び公金による補助事業を実施するに当たって義務が生じることについて承服することを誓約します。
　また、本事業を推進するにあたり、沖縄県が指定する書類を滞りなく提出することを宣誓します。</t>
    <phoneticPr fontId="1"/>
  </si>
  <si>
    <t>宣  誓  書</t>
    <rPh sb="0" eb="1">
      <t>セン</t>
    </rPh>
    <rPh sb="3" eb="4">
      <t>チカイ</t>
    </rPh>
    <rPh sb="6" eb="7">
      <t>ショ</t>
    </rPh>
    <phoneticPr fontId="1"/>
  </si>
  <si>
    <t>別紙4</t>
    <rPh sb="0" eb="2">
      <t>ベッシ</t>
    </rPh>
    <phoneticPr fontId="1"/>
  </si>
  <si>
    <t>秘密保持に関する誓約書</t>
    <rPh sb="0" eb="4">
      <t>ヒミツホジ</t>
    </rPh>
    <rPh sb="5" eb="6">
      <t>カン</t>
    </rPh>
    <rPh sb="8" eb="11">
      <t>セイヤクショ</t>
    </rPh>
    <phoneticPr fontId="1"/>
  </si>
  <si>
    <t>一般財団法人沖縄ITイノベーション戦略センター 御中</t>
    <rPh sb="0" eb="6">
      <t>イッパンザイダンホウジン</t>
    </rPh>
    <rPh sb="6" eb="8">
      <t>オキナワ</t>
    </rPh>
    <rPh sb="17" eb="19">
      <t>センリャク</t>
    </rPh>
    <rPh sb="24" eb="26">
      <t>オンチュウ</t>
    </rPh>
    <phoneticPr fontId="1"/>
  </si>
  <si>
    <t>記</t>
    <rPh sb="0" eb="1">
      <t>キ</t>
    </rPh>
    <phoneticPr fontId="1"/>
  </si>
  <si>
    <t>以上</t>
    <rPh sb="0" eb="2">
      <t>イジョウ</t>
    </rPh>
    <phoneticPr fontId="1"/>
  </si>
  <si>
    <t>1.</t>
    <phoneticPr fontId="1"/>
  </si>
  <si>
    <t>当社は、貴財団より知り得た秘密情報を本補助事業への応募及び本目的以外に使用致し
ません。</t>
    <phoneticPr fontId="1"/>
  </si>
  <si>
    <t>2.</t>
    <phoneticPr fontId="1"/>
  </si>
  <si>
    <t>当社は、貴財団より知り得た秘密情報を本補助事業への応募及び本目的のために
知る必要のある自己の役員および従業員にのみ開示し、当該役員および従業員に対して本誓約書に定める義務を課し、その義務履行につき責任を負うものとします。</t>
    <phoneticPr fontId="1"/>
  </si>
  <si>
    <t>3.</t>
    <phoneticPr fontId="1"/>
  </si>
  <si>
    <t>当社は、貴財団より知り得た秘密情報の取扱責任者を定め、厳重にこれを管理するものと
し、貴財団の秘密情報を複製するときは、本目的のために必要な範囲でのみ行います。</t>
    <phoneticPr fontId="1"/>
  </si>
  <si>
    <t>4.</t>
    <phoneticPr fontId="1"/>
  </si>
  <si>
    <t>当社は、本目的のために貴財団より知り得た秘密情報を、貴財団の事前の書面による承諾
を得ることなしに、分解、分析等行いません。</t>
    <phoneticPr fontId="1"/>
  </si>
  <si>
    <t>5.</t>
  </si>
  <si>
    <t>6.</t>
  </si>
  <si>
    <t xml:space="preserve">当社は、貴財団の秘密情報を善良な管理者の注意をもって管理し、貴財団より要請が有っ
た場合、貴財団より受領した秘密情報を速やかに貴財団に返却または貴財団の指示に従っ
て廃棄、削除致します。
</t>
    <phoneticPr fontId="1"/>
  </si>
  <si>
    <t xml:space="preserve">当社は、貴財団が必要に応じて当社の事業所に立ち入り、貴財団の秘密情報の管理状況の監査を行い、貴財団の秘密情報が含まれる資料等を引き取ることがあることに同意致します。
</t>
    <phoneticPr fontId="1"/>
  </si>
  <si>
    <t>7.</t>
  </si>
  <si>
    <t>8.</t>
  </si>
  <si>
    <t xml:space="preserve">当社又は当社の役員若しくは従業員が、本誓約書の規定に違反した場合は、貴財団が被った損害を賠償する責を負います。
</t>
    <phoneticPr fontId="1"/>
  </si>
  <si>
    <t xml:space="preserve">当社は、本目的に関連して発明、考案等を為したときは、その旨速やかに貴財団に通知し、
貴財団と協議の上、その帰属等の取扱いを定めるものとします。
</t>
    <phoneticPr fontId="1"/>
  </si>
  <si>
    <t>9.</t>
  </si>
  <si>
    <t>10.</t>
  </si>
  <si>
    <t>本誓約に関する紛争については那覇地方（簡易）裁判所を第一審の専属管轄裁判所とします。</t>
    <phoneticPr fontId="1"/>
  </si>
  <si>
    <t xml:space="preserve">当社は、本補助金事業応募申請にあたり貴財団から開示又は提供され知り得た技術上、営
業上の情報等（以下、「秘密情報」という。）を貴財団の事前の書面による承諾を得ることなしに、第三者に開示、漏洩致しません。  </t>
    <phoneticPr fontId="1"/>
  </si>
  <si>
    <t>費目</t>
  </si>
  <si>
    <t>※（別紙3）A</t>
    <phoneticPr fontId="1"/>
  </si>
  <si>
    <t>申請者概要</t>
    <rPh sb="0" eb="3">
      <t>シンセイシャ</t>
    </rPh>
    <rPh sb="3" eb="5">
      <t>ガイヨウ</t>
    </rPh>
    <phoneticPr fontId="1"/>
  </si>
  <si>
    <t>1. 申請者概要</t>
    <rPh sb="3" eb="6">
      <t>シンセイシャ</t>
    </rPh>
    <rPh sb="6" eb="8">
      <t>ガイヨウ</t>
    </rPh>
    <phoneticPr fontId="1"/>
  </si>
  <si>
    <t>法人・個人</t>
    <rPh sb="0" eb="2">
      <t>ホウジン</t>
    </rPh>
    <rPh sb="3" eb="5">
      <t>コジン</t>
    </rPh>
    <phoneticPr fontId="1"/>
  </si>
  <si>
    <t>業種</t>
    <rPh sb="0" eb="2">
      <t>ギョウシュ</t>
    </rPh>
    <phoneticPr fontId="1"/>
  </si>
  <si>
    <t>宿泊事業者</t>
    <rPh sb="0" eb="5">
      <t>シュクハクジギョウシャ</t>
    </rPh>
    <phoneticPr fontId="1"/>
  </si>
  <si>
    <t>バス</t>
    <phoneticPr fontId="1"/>
  </si>
  <si>
    <t>レンタカー・レンタバイク・レンタサイクル等</t>
    <rPh sb="20" eb="21">
      <t>トウ</t>
    </rPh>
    <phoneticPr fontId="1"/>
  </si>
  <si>
    <t>旅行代理店</t>
    <rPh sb="0" eb="5">
      <t>リョコウダイリテン</t>
    </rPh>
    <phoneticPr fontId="1"/>
  </si>
  <si>
    <t>県内空港で従事する事業者</t>
    <rPh sb="9" eb="12">
      <t>ジギョウシャ</t>
    </rPh>
    <phoneticPr fontId="1"/>
  </si>
  <si>
    <t>土産関連事業者</t>
    <rPh sb="0" eb="2">
      <t>ミヤゲ</t>
    </rPh>
    <rPh sb="2" eb="7">
      <t>カンレンジギョウシャ</t>
    </rPh>
    <phoneticPr fontId="1"/>
  </si>
  <si>
    <t>マリンレジャー</t>
    <phoneticPr fontId="1"/>
  </si>
  <si>
    <t>体験施設・体験アクティビティ事業者</t>
    <rPh sb="0" eb="4">
      <t>タイケンシセツ</t>
    </rPh>
    <rPh sb="5" eb="7">
      <t>タイケン</t>
    </rPh>
    <rPh sb="14" eb="17">
      <t>ジギョウシャ</t>
    </rPh>
    <phoneticPr fontId="1"/>
  </si>
  <si>
    <t>リゾートウェディング</t>
    <phoneticPr fontId="1"/>
  </si>
  <si>
    <t>その他</t>
    <rPh sb="2" eb="3">
      <t>タ</t>
    </rPh>
    <phoneticPr fontId="1"/>
  </si>
  <si>
    <t>法人名または屋号</t>
    <rPh sb="0" eb="3">
      <t>ホウジンメイ</t>
    </rPh>
    <rPh sb="6" eb="8">
      <t>ヤゴウ</t>
    </rPh>
    <phoneticPr fontId="1"/>
  </si>
  <si>
    <t>（フリガナ）</t>
    <phoneticPr fontId="1"/>
  </si>
  <si>
    <t>電話番号</t>
    <rPh sb="0" eb="4">
      <t>デンワバンゴウ</t>
    </rPh>
    <phoneticPr fontId="1"/>
  </si>
  <si>
    <t>E_mail</t>
    <phoneticPr fontId="1"/>
  </si>
  <si>
    <t>ホームページURL</t>
    <phoneticPr fontId="1"/>
  </si>
  <si>
    <t>創業年月日</t>
    <rPh sb="0" eb="2">
      <t>ソウギョウ</t>
    </rPh>
    <rPh sb="2" eb="5">
      <t>ネンガッピ</t>
    </rPh>
    <phoneticPr fontId="1"/>
  </si>
  <si>
    <t>資本金</t>
    <rPh sb="0" eb="3">
      <t>シホンキン</t>
    </rPh>
    <phoneticPr fontId="1"/>
  </si>
  <si>
    <t>千円</t>
    <rPh sb="0" eb="2">
      <t>センエン</t>
    </rPh>
    <phoneticPr fontId="1"/>
  </si>
  <si>
    <t>決算月</t>
    <rPh sb="0" eb="2">
      <t>ケッサン</t>
    </rPh>
    <rPh sb="2" eb="3">
      <t>ツキ</t>
    </rPh>
    <phoneticPr fontId="1"/>
  </si>
  <si>
    <t>自社の主力商品・サービスの内容等</t>
    <rPh sb="0" eb="2">
      <t>ジシャ</t>
    </rPh>
    <rPh sb="3" eb="5">
      <t>シュリョク</t>
    </rPh>
    <rPh sb="5" eb="7">
      <t>ショウヒン</t>
    </rPh>
    <rPh sb="13" eb="15">
      <t>ナイヨウ</t>
    </rPh>
    <rPh sb="15" eb="16">
      <t>トウ</t>
    </rPh>
    <phoneticPr fontId="1"/>
  </si>
  <si>
    <t>年度</t>
    <rPh sb="0" eb="2">
      <t>ネンド</t>
    </rPh>
    <phoneticPr fontId="1"/>
  </si>
  <si>
    <t>売上高</t>
    <rPh sb="0" eb="3">
      <t>ウリアゲダカ</t>
    </rPh>
    <phoneticPr fontId="1"/>
  </si>
  <si>
    <t>純利益</t>
    <rPh sb="0" eb="3">
      <t>ジュンリエキ</t>
    </rPh>
    <phoneticPr fontId="1"/>
  </si>
  <si>
    <t>（令和6年度）借入残高等</t>
    <rPh sb="1" eb="3">
      <t>レイワ</t>
    </rPh>
    <rPh sb="4" eb="6">
      <t>ネンド</t>
    </rPh>
    <rPh sb="7" eb="9">
      <t>カリイレ</t>
    </rPh>
    <rPh sb="9" eb="11">
      <t>ザンダカ</t>
    </rPh>
    <rPh sb="11" eb="12">
      <t>トウ</t>
    </rPh>
    <phoneticPr fontId="1"/>
  </si>
  <si>
    <t>※経営状況概要は沖縄観光事業者収益力向上サポート事業補助金交付決定以後、5年間は沖縄県へ報告義務が生じます。</t>
    <rPh sb="1" eb="3">
      <t>ケイエイ</t>
    </rPh>
    <rPh sb="3" eb="5">
      <t>ジョウキョウ</t>
    </rPh>
    <rPh sb="5" eb="7">
      <t>ガイヨウ</t>
    </rPh>
    <rPh sb="8" eb="10">
      <t>オキナワ</t>
    </rPh>
    <rPh sb="10" eb="12">
      <t>カンコウ</t>
    </rPh>
    <rPh sb="12" eb="15">
      <t>ジギョウシャ</t>
    </rPh>
    <rPh sb="15" eb="18">
      <t>シュウエキリョク</t>
    </rPh>
    <rPh sb="18" eb="20">
      <t>コウジョウ</t>
    </rPh>
    <rPh sb="24" eb="26">
      <t>ジギョウ</t>
    </rPh>
    <rPh sb="26" eb="29">
      <t>ホジョキン</t>
    </rPh>
    <rPh sb="29" eb="31">
      <t>コウフ</t>
    </rPh>
    <rPh sb="31" eb="33">
      <t>ケッテイ</t>
    </rPh>
    <rPh sb="33" eb="35">
      <t>イゴ</t>
    </rPh>
    <rPh sb="37" eb="39">
      <t>ネンカン</t>
    </rPh>
    <rPh sb="40" eb="43">
      <t>オキナワケン</t>
    </rPh>
    <rPh sb="44" eb="48">
      <t>ホウコクギム</t>
    </rPh>
    <rPh sb="49" eb="50">
      <t>ショウ</t>
    </rPh>
    <phoneticPr fontId="1"/>
  </si>
  <si>
    <t>2. 経営状況概要</t>
    <rPh sb="3" eb="5">
      <t>ケイエイ</t>
    </rPh>
    <rPh sb="5" eb="7">
      <t>ジョウキョウ</t>
    </rPh>
    <rPh sb="7" eb="9">
      <t>ガイヨウ</t>
    </rPh>
    <phoneticPr fontId="1"/>
  </si>
  <si>
    <t>1. プロジェクト名</t>
    <rPh sb="9" eb="10">
      <t>メイ</t>
    </rPh>
    <phoneticPr fontId="1"/>
  </si>
  <si>
    <t>別紙1-1</t>
    <rPh sb="0" eb="2">
      <t>ベッシ</t>
    </rPh>
    <phoneticPr fontId="1"/>
  </si>
  <si>
    <t>別紙1-2</t>
    <rPh sb="0" eb="2">
      <t>ベッシ</t>
    </rPh>
    <phoneticPr fontId="1"/>
  </si>
  <si>
    <t>3. スケジュール概要</t>
    <rPh sb="9" eb="11">
      <t>ガイヨウ</t>
    </rPh>
    <phoneticPr fontId="1"/>
  </si>
  <si>
    <t>項目</t>
    <rPh sb="0" eb="2">
      <t>コウモク</t>
    </rPh>
    <phoneticPr fontId="1"/>
  </si>
  <si>
    <t>内容</t>
    <rPh sb="0" eb="2">
      <t>ナイヨウ</t>
    </rPh>
    <phoneticPr fontId="1"/>
  </si>
  <si>
    <t>7月</t>
    <rPh sb="1" eb="2">
      <t>ガツ</t>
    </rPh>
    <phoneticPr fontId="1"/>
  </si>
  <si>
    <t>8月</t>
  </si>
  <si>
    <t>9月</t>
  </si>
  <si>
    <t>10月</t>
  </si>
  <si>
    <t>11月</t>
  </si>
  <si>
    <t>12月</t>
  </si>
  <si>
    <t>1月</t>
  </si>
  <si>
    <t>スケジュール</t>
    <phoneticPr fontId="1"/>
  </si>
  <si>
    <t>仕様確定</t>
    <rPh sb="0" eb="2">
      <t>シヨウ</t>
    </rPh>
    <rPh sb="2" eb="4">
      <t>カクテイ</t>
    </rPh>
    <phoneticPr fontId="1"/>
  </si>
  <si>
    <t>発注・納品</t>
    <rPh sb="0" eb="2">
      <t>ハッチュウ</t>
    </rPh>
    <rPh sb="3" eb="5">
      <t>ノウヒン</t>
    </rPh>
    <phoneticPr fontId="1"/>
  </si>
  <si>
    <t>検収・運用</t>
    <rPh sb="0" eb="2">
      <t>ケンシュウ</t>
    </rPh>
    <rPh sb="3" eb="5">
      <t>ウンヨウ</t>
    </rPh>
    <phoneticPr fontId="1"/>
  </si>
  <si>
    <t>精算業務</t>
    <rPh sb="0" eb="4">
      <t>セイサンギョウム</t>
    </rPh>
    <phoneticPr fontId="1"/>
  </si>
  <si>
    <t>業務検証～仕様確定</t>
    <rPh sb="0" eb="2">
      <t>ギョウム</t>
    </rPh>
    <rPh sb="2" eb="4">
      <t>ケンショウ</t>
    </rPh>
    <rPh sb="5" eb="7">
      <t>シヨウ</t>
    </rPh>
    <rPh sb="7" eb="9">
      <t>カクテイ</t>
    </rPh>
    <phoneticPr fontId="1"/>
  </si>
  <si>
    <t>連携ベンダー対応</t>
    <rPh sb="0" eb="2">
      <t>レンケイ</t>
    </rPh>
    <rPh sb="6" eb="8">
      <t>タイオウ</t>
    </rPh>
    <phoneticPr fontId="1"/>
  </si>
  <si>
    <t>社員研修～テスト運用・実施</t>
    <rPh sb="0" eb="4">
      <t>シャインケンシュウ</t>
    </rPh>
    <rPh sb="8" eb="10">
      <t>ウンヨウ</t>
    </rPh>
    <rPh sb="11" eb="13">
      <t>ジッシ</t>
    </rPh>
    <phoneticPr fontId="1"/>
  </si>
  <si>
    <t>支払い・精算処理</t>
    <rPh sb="0" eb="2">
      <t>シハラ</t>
    </rPh>
    <rPh sb="4" eb="8">
      <t>セイサンショリ</t>
    </rPh>
    <phoneticPr fontId="1"/>
  </si>
  <si>
    <t>■</t>
    <phoneticPr fontId="1"/>
  </si>
  <si>
    <t>※上記の表には記入例が入力されています。ブルーのセルに上書きして入力してください。</t>
    <rPh sb="1" eb="3">
      <t>ジョウキ</t>
    </rPh>
    <rPh sb="4" eb="5">
      <t>ヒョウ</t>
    </rPh>
    <rPh sb="7" eb="9">
      <t>キニュウ</t>
    </rPh>
    <rPh sb="9" eb="10">
      <t>レイ</t>
    </rPh>
    <rPh sb="11" eb="13">
      <t>ニュウリョク</t>
    </rPh>
    <rPh sb="27" eb="29">
      <t>ウワガ</t>
    </rPh>
    <rPh sb="32" eb="34">
      <t>ニュウリョク</t>
    </rPh>
    <phoneticPr fontId="1"/>
  </si>
  <si>
    <t>導入するサービス、機器等について</t>
    <phoneticPr fontId="1"/>
  </si>
  <si>
    <t>補助対象プロジェクト名</t>
    <rPh sb="0" eb="2">
      <t>ホジョ</t>
    </rPh>
    <rPh sb="2" eb="4">
      <t>タイショウ</t>
    </rPh>
    <rPh sb="10" eb="11">
      <t>メイ</t>
    </rPh>
    <phoneticPr fontId="1"/>
  </si>
  <si>
    <t>現状・課題</t>
    <rPh sb="0" eb="2">
      <t>ゲンジョウ</t>
    </rPh>
    <rPh sb="3" eb="5">
      <t>カダイ</t>
    </rPh>
    <phoneticPr fontId="1"/>
  </si>
  <si>
    <t>プロジェクト概要（中長期的なデジタル化推進による経営計画があれば記載）</t>
    <rPh sb="6" eb="8">
      <t>ガイヨウ</t>
    </rPh>
    <rPh sb="9" eb="13">
      <t>チュウチョウキテキ</t>
    </rPh>
    <rPh sb="18" eb="19">
      <t>カ</t>
    </rPh>
    <rPh sb="19" eb="21">
      <t>スイシン</t>
    </rPh>
    <rPh sb="24" eb="26">
      <t>ケイエイ</t>
    </rPh>
    <rPh sb="26" eb="28">
      <t>ケイカク</t>
    </rPh>
    <rPh sb="32" eb="34">
      <t>キサイ</t>
    </rPh>
    <phoneticPr fontId="1"/>
  </si>
  <si>
    <t>注力ポイント</t>
    <rPh sb="0" eb="2">
      <t>チュウリョク</t>
    </rPh>
    <phoneticPr fontId="1"/>
  </si>
  <si>
    <t>見込まれる定性的効果（従業員満足度・顧客満足度の観点も）</t>
    <rPh sb="0" eb="2">
      <t>ミコ</t>
    </rPh>
    <rPh sb="5" eb="8">
      <t>テイセイテキ</t>
    </rPh>
    <rPh sb="8" eb="10">
      <t>コウカ</t>
    </rPh>
    <rPh sb="11" eb="17">
      <t>ジュウギョウインマンゾクド</t>
    </rPh>
    <rPh sb="18" eb="23">
      <t>コキャクマンゾクド</t>
    </rPh>
    <rPh sb="24" eb="26">
      <t>カンテン</t>
    </rPh>
    <phoneticPr fontId="1"/>
  </si>
  <si>
    <t>プロジェクト費総額</t>
    <rPh sb="6" eb="7">
      <t>ヒ</t>
    </rPh>
    <rPh sb="7" eb="9">
      <t>ソウガク</t>
    </rPh>
    <phoneticPr fontId="1"/>
  </si>
  <si>
    <t>プロジェクト導入時期</t>
    <rPh sb="6" eb="10">
      <t>ドウニュウジキ</t>
    </rPh>
    <phoneticPr fontId="1"/>
  </si>
  <si>
    <t>連携ベンダー（任意）</t>
    <rPh sb="0" eb="2">
      <t>レンケイ</t>
    </rPh>
    <rPh sb="7" eb="9">
      <t>ニンイ</t>
    </rPh>
    <phoneticPr fontId="1"/>
  </si>
  <si>
    <t>申請前に「事務処理マニュアル」を熟読し、
本補助事業をすすめるにあたり必要なすべての証憑類等を確認しました。</t>
    <rPh sb="0" eb="3">
      <t>シンセイマエ</t>
    </rPh>
    <rPh sb="5" eb="9">
      <t>ジムショリ</t>
    </rPh>
    <rPh sb="16" eb="18">
      <t>ジュクドク</t>
    </rPh>
    <rPh sb="21" eb="22">
      <t>ホン</t>
    </rPh>
    <rPh sb="22" eb="26">
      <t>ホジョジギョウ</t>
    </rPh>
    <rPh sb="35" eb="37">
      <t>ヒツヨウ</t>
    </rPh>
    <rPh sb="42" eb="45">
      <t>ショウヒョウルイ</t>
    </rPh>
    <rPh sb="45" eb="46">
      <t>トウ</t>
    </rPh>
    <rPh sb="47" eb="49">
      <t>カクニン</t>
    </rPh>
    <phoneticPr fontId="1"/>
  </si>
  <si>
    <t>交付決定後、情報共有のためのメルマガに登録すること、
成果報告会等の参加、事例共有に協力します。</t>
    <rPh sb="0" eb="5">
      <t>コウフケッテイゴ</t>
    </rPh>
    <rPh sb="6" eb="10">
      <t>ジョウホウキョウユウ</t>
    </rPh>
    <rPh sb="19" eb="21">
      <t>トウロク</t>
    </rPh>
    <rPh sb="27" eb="29">
      <t>セイカ</t>
    </rPh>
    <rPh sb="29" eb="32">
      <t>ホウコクカイ</t>
    </rPh>
    <rPh sb="32" eb="33">
      <t>トウ</t>
    </rPh>
    <rPh sb="34" eb="36">
      <t>サンカ</t>
    </rPh>
    <rPh sb="37" eb="41">
      <t>ジレイキョウユウ</t>
    </rPh>
    <rPh sb="42" eb="44">
      <t>キョウリョク</t>
    </rPh>
    <phoneticPr fontId="1"/>
  </si>
  <si>
    <t>事務局使用欄：</t>
    <rPh sb="0" eb="3">
      <t>ジムキョク</t>
    </rPh>
    <rPh sb="3" eb="5">
      <t>シヨウ</t>
    </rPh>
    <rPh sb="5" eb="6">
      <t>ラン</t>
    </rPh>
    <phoneticPr fontId="1"/>
  </si>
  <si>
    <t>A:</t>
    <phoneticPr fontId="1"/>
  </si>
  <si>
    <t>B:</t>
    <phoneticPr fontId="1"/>
  </si>
  <si>
    <t>C:</t>
    <phoneticPr fontId="1"/>
  </si>
  <si>
    <t>D:</t>
    <phoneticPr fontId="1"/>
  </si>
  <si>
    <t>E:</t>
    <phoneticPr fontId="1"/>
  </si>
  <si>
    <t>所在地</t>
    <rPh sb="0" eb="3">
      <t>ショザイチ</t>
    </rPh>
    <phoneticPr fontId="1"/>
  </si>
  <si>
    <t>申請者名称</t>
    <rPh sb="0" eb="3">
      <t>シンセイシャ</t>
    </rPh>
    <rPh sb="3" eb="5">
      <t>メイショウ</t>
    </rPh>
    <phoneticPr fontId="1"/>
  </si>
  <si>
    <t>担当者役職</t>
    <rPh sb="0" eb="3">
      <t>タントウシャ</t>
    </rPh>
    <rPh sb="3" eb="5">
      <t>ヤクショク</t>
    </rPh>
    <phoneticPr fontId="1"/>
  </si>
  <si>
    <t>担当者氏名</t>
    <rPh sb="0" eb="3">
      <t>タントウシャ</t>
    </rPh>
    <rPh sb="3" eb="5">
      <t>シメイ</t>
    </rPh>
    <phoneticPr fontId="1"/>
  </si>
  <si>
    <t>部署</t>
    <rPh sb="0" eb="2">
      <t>ブショ</t>
    </rPh>
    <phoneticPr fontId="1"/>
  </si>
  <si>
    <t>　上記補助金の交付について、沖縄観光人材不足緊急た令和７年度沖縄観光事業者収益力向上サポート事業に係る応募申請書を、下記のとおり関係書類を添えて申請します。</t>
    <rPh sb="1" eb="3">
      <t>ジョウキ</t>
    </rPh>
    <rPh sb="3" eb="6">
      <t>ホジョキン</t>
    </rPh>
    <rPh sb="7" eb="9">
      <t>コウフ</t>
    </rPh>
    <rPh sb="14" eb="16">
      <t>オキナワ</t>
    </rPh>
    <rPh sb="16" eb="18">
      <t>カンコウ</t>
    </rPh>
    <rPh sb="18" eb="20">
      <t>ジンザイ</t>
    </rPh>
    <rPh sb="20" eb="22">
      <t>フソク</t>
    </rPh>
    <rPh sb="22" eb="24">
      <t>キンキュウ</t>
    </rPh>
    <rPh sb="25" eb="27">
      <t>レイワ</t>
    </rPh>
    <phoneticPr fontId="1"/>
  </si>
  <si>
    <t>令和</t>
    <rPh sb="0" eb="1">
      <t>レイ</t>
    </rPh>
    <rPh sb="1" eb="2">
      <t>カズ</t>
    </rPh>
    <phoneticPr fontId="1"/>
  </si>
  <si>
    <t>から 令和</t>
    <rPh sb="3" eb="5">
      <t>レイワ</t>
    </rPh>
    <phoneticPr fontId="1"/>
  </si>
  <si>
    <t>3. 補助対象期間</t>
    <rPh sb="3" eb="5">
      <t>ホジョ</t>
    </rPh>
    <rPh sb="5" eb="7">
      <t>タイショウ</t>
    </rPh>
    <rPh sb="7" eb="9">
      <t>キカン</t>
    </rPh>
    <phoneticPr fontId="1"/>
  </si>
  <si>
    <t>（添付資料）</t>
    <rPh sb="1" eb="5">
      <t>テンプシリョウ</t>
    </rPh>
    <phoneticPr fontId="1"/>
  </si>
  <si>
    <t>（1）</t>
    <phoneticPr fontId="1"/>
  </si>
  <si>
    <t>（2）</t>
  </si>
  <si>
    <t>（3）</t>
  </si>
  <si>
    <t>（4）</t>
  </si>
  <si>
    <t>（5）</t>
  </si>
  <si>
    <t>（6）</t>
  </si>
  <si>
    <t>積算内訳書</t>
    <rPh sb="0" eb="5">
      <t>セキサンウチワケショ</t>
    </rPh>
    <phoneticPr fontId="1"/>
  </si>
  <si>
    <t>宣誓書</t>
    <rPh sb="0" eb="3">
      <t>センセイショ</t>
    </rPh>
    <phoneticPr fontId="1"/>
  </si>
  <si>
    <t>企画趣意書</t>
    <rPh sb="0" eb="5">
      <t>キカクシュイショ</t>
    </rPh>
    <phoneticPr fontId="1"/>
  </si>
  <si>
    <t>秘密保持契約書</t>
    <rPh sb="0" eb="4">
      <t>ヒミツホジ</t>
    </rPh>
    <rPh sb="4" eb="7">
      <t>ケイヤクショ</t>
    </rPh>
    <phoneticPr fontId="1"/>
  </si>
  <si>
    <t>（7）</t>
  </si>
  <si>
    <t>その他知事が必要と認める書類</t>
    <rPh sb="2" eb="3">
      <t>タ</t>
    </rPh>
    <rPh sb="3" eb="5">
      <t>チジ</t>
    </rPh>
    <rPh sb="6" eb="8">
      <t>ヒツヨウ</t>
    </rPh>
    <rPh sb="9" eb="10">
      <t>ミト</t>
    </rPh>
    <rPh sb="12" eb="14">
      <t>ショルイ</t>
    </rPh>
    <phoneticPr fontId="1"/>
  </si>
  <si>
    <t>申請者名</t>
    <phoneticPr fontId="1"/>
  </si>
  <si>
    <t>沖縄観光人材不足緊急対策事業補助金交付申請書
（令和7年度観光事業者収益力向上サポート事業）</t>
    <rPh sb="0" eb="2">
      <t>オキナワ</t>
    </rPh>
    <rPh sb="2" eb="4">
      <t>カンコウ</t>
    </rPh>
    <rPh sb="4" eb="6">
      <t>ジンザイ</t>
    </rPh>
    <rPh sb="6" eb="8">
      <t>フソク</t>
    </rPh>
    <rPh sb="8" eb="10">
      <t>キンキュウ</t>
    </rPh>
    <rPh sb="10" eb="14">
      <t>タイサクジギョウ</t>
    </rPh>
    <rPh sb="14" eb="17">
      <t>ホジョキン</t>
    </rPh>
    <rPh sb="17" eb="19">
      <t>コウフ</t>
    </rPh>
    <rPh sb="24" eb="26">
      <t>レイワ</t>
    </rPh>
    <rPh sb="27" eb="29">
      <t>ネンド</t>
    </rPh>
    <rPh sb="29" eb="31">
      <t>カンコウ</t>
    </rPh>
    <rPh sb="31" eb="34">
      <t>ジギョウシャ</t>
    </rPh>
    <rPh sb="34" eb="37">
      <t>シュウエキリョク</t>
    </rPh>
    <rPh sb="37" eb="39">
      <t>コウジョウ</t>
    </rPh>
    <rPh sb="43" eb="45">
      <t>ジギョウ</t>
    </rPh>
    <phoneticPr fontId="1"/>
  </si>
  <si>
    <t>2. 事業に要する経費及び補助金交付申請額</t>
    <phoneticPr fontId="1"/>
  </si>
  <si>
    <t>4. 観光の業種</t>
    <rPh sb="3" eb="5">
      <t>カンコウ</t>
    </rPh>
    <rPh sb="6" eb="8">
      <t>ギョウシュ</t>
    </rPh>
    <phoneticPr fontId="1"/>
  </si>
  <si>
    <t>別紙3</t>
    <rPh sb="0" eb="2">
      <t>ベッシ</t>
    </rPh>
    <phoneticPr fontId="1"/>
  </si>
  <si>
    <t>別紙5</t>
    <rPh sb="0" eb="2">
      <t>ベッシ</t>
    </rPh>
    <phoneticPr fontId="1"/>
  </si>
  <si>
    <t>別紙6</t>
    <rPh sb="0" eb="2">
      <t>ベッシ</t>
    </rPh>
    <phoneticPr fontId="1"/>
  </si>
  <si>
    <t>実施後</t>
    <phoneticPr fontId="1"/>
  </si>
  <si>
    <t>目標</t>
    <phoneticPr fontId="1"/>
  </si>
  <si>
    <t>※項目が足りない場合は、行を追加してください。</t>
    <rPh sb="1" eb="3">
      <t>コウモク</t>
    </rPh>
    <rPh sb="4" eb="5">
      <t>タ</t>
    </rPh>
    <rPh sb="8" eb="10">
      <t>バアイ</t>
    </rPh>
    <rPh sb="12" eb="13">
      <t>ギョウ</t>
    </rPh>
    <rPh sb="14" eb="16">
      <t>ツイカ</t>
    </rPh>
    <phoneticPr fontId="1"/>
  </si>
  <si>
    <t>すべてのシートのブルーのセルのみに入力してください。　</t>
    <rPh sb="17" eb="19">
      <t>ニュウリョク</t>
    </rPh>
    <phoneticPr fontId="1"/>
  </si>
  <si>
    <t>第1号様式（第4条関係）</t>
    <rPh sb="0" eb="1">
      <t>ダイ</t>
    </rPh>
    <rPh sb="2" eb="3">
      <t>ゴウ</t>
    </rPh>
    <rPh sb="6" eb="7">
      <t>ダイ</t>
    </rPh>
    <rPh sb="8" eb="9">
      <t>ジョウ</t>
    </rPh>
    <rPh sb="9" eb="11">
      <t>カンケイ</t>
    </rPh>
    <phoneticPr fontId="1"/>
  </si>
  <si>
    <t>観光バス</t>
    <rPh sb="0" eb="2">
      <t>カンコウ</t>
    </rPh>
    <phoneticPr fontId="1"/>
  </si>
  <si>
    <t>利益</t>
    <rPh sb="0" eb="2">
      <t>リエキ</t>
    </rPh>
    <phoneticPr fontId="1"/>
  </si>
  <si>
    <t>※各欄は、導入月の前後1カ月当たりの見込み数値を入力してください。</t>
    <rPh sb="5" eb="8">
      <t>ドウニュウヅキ</t>
    </rPh>
    <rPh sb="9" eb="11">
      <t>ゼンゴ</t>
    </rPh>
    <rPh sb="13" eb="14">
      <t>ゲツ</t>
    </rPh>
    <rPh sb="18" eb="20">
      <t>ミコ</t>
    </rPh>
    <phoneticPr fontId="1"/>
  </si>
  <si>
    <t>実施前（現状）</t>
    <rPh sb="0" eb="2">
      <t>ジッシ</t>
    </rPh>
    <rPh sb="4" eb="6">
      <t>ゲンジョウ</t>
    </rPh>
    <phoneticPr fontId="1"/>
  </si>
  <si>
    <t>実施後（見込み）</t>
    <rPh sb="0" eb="2">
      <t>ジッシ</t>
    </rPh>
    <rPh sb="2" eb="3">
      <t>ゴ</t>
    </rPh>
    <rPh sb="4" eb="6">
      <t>ミコ</t>
    </rPh>
    <phoneticPr fontId="1"/>
  </si>
  <si>
    <t>法人</t>
  </si>
  <si>
    <t>見込まれる定量的効果（収益力向上・生産性向上の観点も）</t>
    <rPh sb="0" eb="2">
      <t>ミコ</t>
    </rPh>
    <rPh sb="5" eb="7">
      <t>テイリョウ</t>
    </rPh>
    <rPh sb="7" eb="8">
      <t>テキ</t>
    </rPh>
    <rPh sb="8" eb="10">
      <t>コウカ</t>
    </rPh>
    <rPh sb="17" eb="20">
      <t>セイサンセイ</t>
    </rPh>
    <rPh sb="20" eb="22">
      <t>コウジョウ</t>
    </rPh>
    <rPh sb="23" eb="25">
      <t>カンテン</t>
    </rPh>
    <phoneticPr fontId="1"/>
  </si>
  <si>
    <t>小計</t>
    <rPh sb="0" eb="2">
      <t>ショウケイ</t>
    </rPh>
    <phoneticPr fontId="8"/>
  </si>
  <si>
    <t>【記入例】
□□株式会社　自動チェックインシステム「◯◯」</t>
    <rPh sb="1" eb="4">
      <t>キニュウレイ</t>
    </rPh>
    <phoneticPr fontId="1"/>
  </si>
  <si>
    <t>【記入例】
現在、フロント業務を常時2名～3名体制で実施している。従業員数が減少し、求人募集でも採用が満たされず、フロント業務の効率化が課題となっている。</t>
    <rPh sb="1" eb="4">
      <t>キニュウレイ</t>
    </rPh>
    <phoneticPr fontId="1"/>
  </si>
  <si>
    <t>無人化・省人化（収益力向上）に取り組む業務の内容</t>
    <rPh sb="0" eb="3">
      <t>ムジンカ</t>
    </rPh>
    <rPh sb="4" eb="6">
      <t>ショウジン</t>
    </rPh>
    <rPh sb="6" eb="7">
      <t>カ</t>
    </rPh>
    <rPh sb="8" eb="13">
      <t>シュウエキリョクコウジョウ</t>
    </rPh>
    <rPh sb="15" eb="16">
      <t>ト</t>
    </rPh>
    <rPh sb="17" eb="18">
      <t>ク</t>
    </rPh>
    <rPh sb="19" eb="21">
      <t>ギョウム</t>
    </rPh>
    <rPh sb="22" eb="24">
      <t>ナイヨウ</t>
    </rPh>
    <phoneticPr fontId="1"/>
  </si>
  <si>
    <t>【記入例】
自動チェックインシステムを導入する事で、フロント業務を効率化し、他業務の拡充を進める。</t>
    <rPh sb="1" eb="4">
      <t>キニュウレイ</t>
    </rPh>
    <phoneticPr fontId="1"/>
  </si>
  <si>
    <t>【記入例】
ゲストの利便性とスムーズなチェックインプロセスの向上。セルフチェックイン利用者割合を増やす。チェックイン時間の短時間化。利用者の利便性の向上。</t>
    <rPh sb="1" eb="4">
      <t>キニュウレイ</t>
    </rPh>
    <phoneticPr fontId="1"/>
  </si>
  <si>
    <t>【記入例】
セルフチェックイン利用者を年間50%増加させる。平均チェックイン時間を現行半分にする。システムエラー率を1%未満に抑える。</t>
    <rPh sb="1" eb="4">
      <t>キニュウレイ</t>
    </rPh>
    <phoneticPr fontId="1"/>
  </si>
  <si>
    <t>人員数</t>
    <rPh sb="0" eb="3">
      <t>ジンインスウ</t>
    </rPh>
    <phoneticPr fontId="1"/>
  </si>
  <si>
    <t>人</t>
    <rPh sb="0" eb="1">
      <t>ニン</t>
    </rPh>
    <phoneticPr fontId="1"/>
  </si>
  <si>
    <t xml:space="preserve">  当社は、「沖縄県観光事業者収益力向上サポート事業」（以下、「本補助金事業」という。）の公募要領により応募申請するにあたり、本補助金事業の採択の可否に関わらず、貴財団より開示、提供された情報について、下記の事項を遵守することを誓約致します。なお、本誓約は、応募申請及び本補助金事業に採択され沖縄県より交付決定の通知を受けた場合には、プロジェクト遂行（以下、「本目的」という。）を目的として誓約するものです。</t>
    <phoneticPr fontId="1"/>
  </si>
  <si>
    <t>債権者登録（新規・変更）申請書</t>
    <rPh sb="12" eb="15">
      <t>シンセイショ</t>
    </rPh>
    <phoneticPr fontId="27"/>
  </si>
  <si>
    <t>☒一般　□公共団体　□特定債権者　□非常勤等　□一時債権者　□職指定の資金前渡員</t>
    <phoneticPr fontId="27"/>
  </si>
  <si>
    <t>処理</t>
    <rPh sb="0" eb="2">
      <t>ショリ</t>
    </rPh>
    <phoneticPr fontId="27"/>
  </si>
  <si>
    <t>1：新規</t>
    <rPh sb="2" eb="4">
      <t>シンキ</t>
    </rPh>
    <phoneticPr fontId="27"/>
  </si>
  <si>
    <t>債権者コード</t>
    <rPh sb="0" eb="3">
      <t>サイケンシャ</t>
    </rPh>
    <phoneticPr fontId="27"/>
  </si>
  <si>
    <t>2：変更</t>
    <rPh sb="2" eb="4">
      <t>ヘンコウ</t>
    </rPh>
    <phoneticPr fontId="27"/>
  </si>
  <si>
    <t>3：削除</t>
    <rPh sb="2" eb="4">
      <t>サクジョ</t>
    </rPh>
    <phoneticPr fontId="27"/>
  </si>
  <si>
    <t>郵便番号</t>
    <phoneticPr fontId="27"/>
  </si>
  <si>
    <t>電話番号</t>
    <phoneticPr fontId="27"/>
  </si>
  <si>
    <t>（フリガナ）</t>
    <phoneticPr fontId="27"/>
  </si>
  <si>
    <t>住　　所</t>
    <rPh sb="0" eb="4">
      <t>ジュウショ</t>
    </rPh>
    <phoneticPr fontId="27"/>
  </si>
  <si>
    <t>氏名又は法人名</t>
    <rPh sb="2" eb="3">
      <t>マタ</t>
    </rPh>
    <rPh sb="4" eb="6">
      <t>ホウジン</t>
    </rPh>
    <rPh sb="6" eb="7">
      <t>メイ</t>
    </rPh>
    <phoneticPr fontId="27"/>
  </si>
  <si>
    <t>業　　種</t>
    <phoneticPr fontId="27"/>
  </si>
  <si>
    <t>入札参加資格</t>
  </si>
  <si>
    <t>１　：　有　　　２　：　無</t>
    <rPh sb="4" eb="5">
      <t>ア</t>
    </rPh>
    <rPh sb="12" eb="13">
      <t>ナ</t>
    </rPh>
    <phoneticPr fontId="27"/>
  </si>
  <si>
    <t>支払方法</t>
    <phoneticPr fontId="27"/>
  </si>
  <si>
    <t>　　　１　：　支　払　証　　　　　　 　２　：　口　座　振　替  　  　</t>
    <rPh sb="7" eb="8">
      <t>シ</t>
    </rPh>
    <rPh sb="9" eb="10">
      <t>バライ</t>
    </rPh>
    <rPh sb="11" eb="12">
      <t>アカシ</t>
    </rPh>
    <phoneticPr fontId="27"/>
  </si>
  <si>
    <t>　　　3   ：　隔地払                　　８　：　納付書による支払　　　　　　　　　　　　　　　</t>
    <phoneticPr fontId="27"/>
  </si>
  <si>
    <t>預金種目</t>
    <rPh sb="2" eb="3">
      <t>シュベツ</t>
    </rPh>
    <rPh sb="3" eb="4">
      <t>モク</t>
    </rPh>
    <phoneticPr fontId="27"/>
  </si>
  <si>
    <r>
      <t>　１　：　普通預金　　２　：　当座預金　　３　：　別段預金　　※貯蓄預金は</t>
    </r>
    <r>
      <rPr>
        <b/>
        <sz val="12"/>
        <rFont val="ＭＳ Ｐ明朝"/>
        <family val="1"/>
        <charset val="128"/>
      </rPr>
      <t>不可</t>
    </r>
    <rPh sb="25" eb="27">
      <t>ベツダン</t>
    </rPh>
    <rPh sb="27" eb="29">
      <t>ヨキン</t>
    </rPh>
    <rPh sb="32" eb="34">
      <t>チョチク</t>
    </rPh>
    <rPh sb="34" eb="36">
      <t>ヨキン</t>
    </rPh>
    <rPh sb="37" eb="39">
      <t>フカ</t>
    </rPh>
    <phoneticPr fontId="27"/>
  </si>
  <si>
    <t>金融機関名</t>
    <phoneticPr fontId="27"/>
  </si>
  <si>
    <t>銀行</t>
    <phoneticPr fontId="27"/>
  </si>
  <si>
    <t>支店</t>
    <phoneticPr fontId="27"/>
  </si>
  <si>
    <t>店　　番</t>
    <phoneticPr fontId="27"/>
  </si>
  <si>
    <t>口座番号</t>
  </si>
  <si>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27"/>
  </si>
  <si>
    <r>
      <t xml:space="preserve">　　　　口座名義
</t>
    </r>
    <r>
      <rPr>
        <sz val="11"/>
        <rFont val="ＭＳ Ｐ明朝"/>
        <family val="1"/>
        <charset val="128"/>
      </rPr>
      <t>(</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）※通帳表紙</t>
    </r>
    <r>
      <rPr>
        <b/>
        <sz val="12"/>
        <rFont val="ＭＳ Ｐ明朝"/>
        <family val="1"/>
        <charset val="128"/>
      </rPr>
      <t>うら</t>
    </r>
    <r>
      <rPr>
        <sz val="11"/>
        <rFont val="ＭＳ Ｐ明朝"/>
        <family val="1"/>
        <charset val="128"/>
      </rPr>
      <t>の記載どおり記入</t>
    </r>
    <r>
      <rPr>
        <sz val="12"/>
        <rFont val="ＭＳ Ｐ明朝"/>
        <family val="1"/>
        <charset val="128"/>
      </rPr>
      <t xml:space="preserve">
</t>
    </r>
    <rPh sb="14" eb="15">
      <t>マタ</t>
    </rPh>
    <phoneticPr fontId="27"/>
  </si>
  <si>
    <t>　上記のとおり申請します。</t>
    <phoneticPr fontId="27"/>
  </si>
  <si>
    <t>　沖縄県知事　殿</t>
    <phoneticPr fontId="27"/>
  </si>
  <si>
    <r>
      <t>　　　　　　　</t>
    </r>
    <r>
      <rPr>
        <sz val="12"/>
        <color rgb="FFFF0000"/>
        <rFont val="ＭＳ Ｐ明朝"/>
        <family val="1"/>
        <charset val="128"/>
      </rPr>
      <t>口座名義</t>
    </r>
    <r>
      <rPr>
        <sz val="11"/>
        <color rgb="FFFF0000"/>
        <rFont val="ＭＳ Ｐ明朝"/>
        <family val="1"/>
        <charset val="128"/>
      </rPr>
      <t xml:space="preserve">
(</t>
    </r>
    <r>
      <rPr>
        <b/>
        <sz val="12"/>
        <color rgb="FFFF0000"/>
        <rFont val="ＭＳ Ｐ明朝"/>
        <family val="1"/>
        <charset val="128"/>
      </rPr>
      <t>カタカナ</t>
    </r>
    <r>
      <rPr>
        <sz val="11"/>
        <color rgb="FFFF0000"/>
        <rFont val="ＭＳ Ｐ明朝"/>
        <family val="1"/>
        <charset val="128"/>
      </rPr>
      <t>又は</t>
    </r>
    <r>
      <rPr>
        <b/>
        <sz val="12"/>
        <color rgb="FFFF0000"/>
        <rFont val="ＭＳ Ｐ明朝"/>
        <family val="1"/>
        <charset val="128"/>
      </rPr>
      <t>アルファベット</t>
    </r>
    <r>
      <rPr>
        <sz val="11"/>
        <color rgb="FFFF0000"/>
        <rFont val="ＭＳ Ｐ明朝"/>
        <family val="1"/>
        <charset val="128"/>
      </rPr>
      <t>）
※通帳表紙</t>
    </r>
    <r>
      <rPr>
        <b/>
        <sz val="12"/>
        <color rgb="FFFF0000"/>
        <rFont val="ＭＳ Ｐ明朝"/>
        <family val="1"/>
        <charset val="128"/>
      </rPr>
      <t>うら</t>
    </r>
    <r>
      <rPr>
        <sz val="11"/>
        <color rgb="FFFF0000"/>
        <rFont val="ＭＳ Ｐ明朝"/>
        <family val="1"/>
        <charset val="128"/>
      </rPr>
      <t xml:space="preserve">の記載どおり記入
</t>
    </r>
    <rPh sb="17" eb="18">
      <t>マタ</t>
    </rPh>
    <phoneticPr fontId="27"/>
  </si>
  <si>
    <t>申請者　住所</t>
    <rPh sb="4" eb="6">
      <t>ジュウショ</t>
    </rPh>
    <phoneticPr fontId="27"/>
  </si>
  <si>
    <r>
      <rPr>
        <sz val="12"/>
        <color theme="0"/>
        <rFont val="ＭＳ Ｐ明朝"/>
        <family val="1"/>
        <charset val="128"/>
      </rPr>
      <t>申請者</t>
    </r>
    <r>
      <rPr>
        <sz val="12"/>
        <rFont val="ＭＳ Ｐ明朝"/>
        <family val="1"/>
        <charset val="128"/>
      </rPr>
      <t>　氏名</t>
    </r>
    <rPh sb="4" eb="6">
      <t>シメイ</t>
    </rPh>
    <phoneticPr fontId="27"/>
  </si>
  <si>
    <r>
      <rPr>
        <sz val="12"/>
        <color theme="0"/>
        <rFont val="ＭＳ Ｐ明朝"/>
        <family val="1"/>
        <charset val="128"/>
      </rPr>
      <t>申請者</t>
    </r>
    <r>
      <rPr>
        <sz val="12"/>
        <rFont val="ＭＳ Ｐ明朝"/>
        <family val="1"/>
        <charset val="128"/>
      </rPr>
      <t>　役職</t>
    </r>
    <rPh sb="4" eb="6">
      <t>ヤクショク</t>
    </rPh>
    <phoneticPr fontId="27"/>
  </si>
  <si>
    <t>実績額</t>
    <rPh sb="0" eb="2">
      <t>ジッセキ</t>
    </rPh>
    <rPh sb="2" eb="3">
      <t>ガク</t>
    </rPh>
    <phoneticPr fontId="1"/>
  </si>
  <si>
    <t>番号</t>
  </si>
  <si>
    <t>ベンダー
（会社名）</t>
    <rPh sb="6" eb="9">
      <t>カイシャメイ</t>
    </rPh>
    <phoneticPr fontId="1"/>
  </si>
  <si>
    <t>サービス・機器等</t>
    <rPh sb="5" eb="7">
      <t>キキ</t>
    </rPh>
    <rPh sb="7" eb="8">
      <t>トウ</t>
    </rPh>
    <phoneticPr fontId="1"/>
  </si>
  <si>
    <t>見積書番号</t>
  </si>
  <si>
    <t>請求書番号</t>
  </si>
  <si>
    <t>振込明細番号</t>
    <rPh sb="0" eb="2">
      <t>フリコミ</t>
    </rPh>
    <rPh sb="2" eb="4">
      <t>メイサイ</t>
    </rPh>
    <rPh sb="4" eb="6">
      <t>バンゴウ</t>
    </rPh>
    <phoneticPr fontId="1"/>
  </si>
  <si>
    <t>支払日</t>
  </si>
  <si>
    <t>支払金額</t>
  </si>
  <si>
    <t>支払回数</t>
  </si>
  <si>
    <t>例</t>
    <rPh sb="0" eb="1">
      <t>レイ</t>
    </rPh>
    <phoneticPr fontId="1"/>
  </si>
  <si>
    <t>UI設計・開発業務</t>
  </si>
  <si>
    <t>MITSU-001</t>
  </si>
  <si>
    <t>SEIKYU-001</t>
  </si>
  <si>
    <t>HURIKOMI-001</t>
    <phoneticPr fontId="1"/>
  </si>
  <si>
    <t>2025/03/01</t>
  </si>
  <si>
    <t>12ヶ月分のクラウド利用料</t>
  </si>
  <si>
    <t>SEIKYU-002</t>
  </si>
  <si>
    <t>HURIKOMI-002</t>
  </si>
  <si>
    <t>2025/03/10</t>
  </si>
  <si>
    <t>合計金額</t>
    <rPh sb="0" eb="4">
      <t>ゴウケイキンガク</t>
    </rPh>
    <phoneticPr fontId="1"/>
  </si>
  <si>
    <t>※A</t>
    <phoneticPr fontId="1"/>
  </si>
  <si>
    <t>※B</t>
    <phoneticPr fontId="1"/>
  </si>
  <si>
    <t>※C</t>
    <phoneticPr fontId="1"/>
  </si>
  <si>
    <t>事業者名：</t>
    <phoneticPr fontId="1"/>
  </si>
  <si>
    <t>交付申請</t>
    <rPh sb="0" eb="2">
      <t>コウフ</t>
    </rPh>
    <rPh sb="2" eb="4">
      <t>シンセイ</t>
    </rPh>
    <phoneticPr fontId="1"/>
  </si>
  <si>
    <t>別紙2</t>
    <rPh sb="0" eb="2">
      <t>ベッシ</t>
    </rPh>
    <phoneticPr fontId="1"/>
  </si>
  <si>
    <t>御見積書（サンプル）</t>
    <rPh sb="0" eb="4">
      <t>オミツモリショ</t>
    </rPh>
    <phoneticPr fontId="8"/>
  </si>
  <si>
    <t>見積日</t>
    <rPh sb="0" eb="3">
      <t>ミツモリヒ</t>
    </rPh>
    <phoneticPr fontId="8"/>
  </si>
  <si>
    <t>見積番号</t>
    <rPh sb="0" eb="4">
      <t>ミツモリバンゴウ</t>
    </rPh>
    <phoneticPr fontId="8"/>
  </si>
  <si>
    <t>〇〇〇〇株式会社　御中</t>
    <rPh sb="4" eb="8">
      <t>カブシキガイシャ</t>
    </rPh>
    <rPh sb="9" eb="11">
      <t>オンチュウ</t>
    </rPh>
    <phoneticPr fontId="8"/>
  </si>
  <si>
    <t>〒９００－００００</t>
    <phoneticPr fontId="8"/>
  </si>
  <si>
    <t>沖縄県那覇市旭町０－１－２　△△ビル３F</t>
    <rPh sb="0" eb="3">
      <t>オキナワケン</t>
    </rPh>
    <rPh sb="3" eb="6">
      <t>ナハシ</t>
    </rPh>
    <rPh sb="6" eb="8">
      <t>アサヒマチ</t>
    </rPh>
    <phoneticPr fontId="8"/>
  </si>
  <si>
    <t>ISCO株式会社</t>
    <rPh sb="4" eb="8">
      <t>カブシキガイシャ</t>
    </rPh>
    <phoneticPr fontId="8"/>
  </si>
  <si>
    <t>下記の通り、お見積り申し上げます。</t>
    <rPh sb="0" eb="2">
      <t>カキ</t>
    </rPh>
    <rPh sb="3" eb="4">
      <t>トオ</t>
    </rPh>
    <rPh sb="7" eb="9">
      <t>ミツモ</t>
    </rPh>
    <rPh sb="10" eb="11">
      <t>モウ</t>
    </rPh>
    <rPh sb="12" eb="13">
      <t>ア</t>
    </rPh>
    <phoneticPr fontId="8"/>
  </si>
  <si>
    <t>お見積金額（税込）</t>
    <rPh sb="1" eb="5">
      <t>ミツモリキンガク</t>
    </rPh>
    <rPh sb="6" eb="8">
      <t>ゼイコ</t>
    </rPh>
    <phoneticPr fontId="8"/>
  </si>
  <si>
    <r>
      <t>住所：</t>
    </r>
    <r>
      <rPr>
        <sz val="10"/>
        <color theme="1"/>
        <rFont val="ＭＳ Ｐ明朝"/>
        <family val="1"/>
        <charset val="128"/>
      </rPr>
      <t>沖縄県那覇市旭町４－５－６　■■ビル７F</t>
    </r>
    <rPh sb="0" eb="2">
      <t>ジュウショ</t>
    </rPh>
    <rPh sb="3" eb="6">
      <t>オキナワケン</t>
    </rPh>
    <rPh sb="6" eb="9">
      <t>ナハシ</t>
    </rPh>
    <rPh sb="9" eb="11">
      <t>アサヒマチ</t>
    </rPh>
    <phoneticPr fontId="8"/>
  </si>
  <si>
    <t>電話：０９０－１２３４－５６７８</t>
    <rPh sb="0" eb="2">
      <t>デンワ</t>
    </rPh>
    <phoneticPr fontId="8"/>
  </si>
  <si>
    <t>メール：＊＊＊＠＊＊＊＊＊</t>
    <phoneticPr fontId="8"/>
  </si>
  <si>
    <t>担当者：▲▲</t>
    <rPh sb="0" eb="3">
      <t>タントウシャ</t>
    </rPh>
    <phoneticPr fontId="8"/>
  </si>
  <si>
    <t>納期</t>
    <rPh sb="0" eb="2">
      <t>ノウキ</t>
    </rPh>
    <phoneticPr fontId="8"/>
  </si>
  <si>
    <t>支払条件</t>
    <rPh sb="0" eb="4">
      <t>シハライジョウケン</t>
    </rPh>
    <phoneticPr fontId="8"/>
  </si>
  <si>
    <t>月末締め翌月末払い</t>
    <rPh sb="0" eb="3">
      <t>ゲツマツシ</t>
    </rPh>
    <rPh sb="4" eb="8">
      <t>ヨクゲツマツハラ</t>
    </rPh>
    <phoneticPr fontId="8"/>
  </si>
  <si>
    <t>有効期限</t>
    <rPh sb="0" eb="4">
      <t>ユウコウキゲン</t>
    </rPh>
    <phoneticPr fontId="8"/>
  </si>
  <si>
    <t>納品場所</t>
    <rPh sb="0" eb="4">
      <t>ノウヒンバショ</t>
    </rPh>
    <phoneticPr fontId="8"/>
  </si>
  <si>
    <t>●●●ホテル　１F受付</t>
    <rPh sb="9" eb="11">
      <t>ウケツケ</t>
    </rPh>
    <phoneticPr fontId="8"/>
  </si>
  <si>
    <t>細節</t>
    <rPh sb="0" eb="1">
      <t>ホソ</t>
    </rPh>
    <rPh sb="1" eb="2">
      <t>セツ</t>
    </rPh>
    <phoneticPr fontId="39"/>
  </si>
  <si>
    <t>内容(サービス・機器等）</t>
    <rPh sb="0" eb="2">
      <t>ナイヨウ</t>
    </rPh>
    <rPh sb="8" eb="10">
      <t>キキ</t>
    </rPh>
    <rPh sb="10" eb="11">
      <t>ナド</t>
    </rPh>
    <phoneticPr fontId="8"/>
  </si>
  <si>
    <t>数量</t>
    <rPh sb="0" eb="2">
      <t>スウリョウ</t>
    </rPh>
    <phoneticPr fontId="8"/>
  </si>
  <si>
    <t>単位</t>
    <rPh sb="0" eb="2">
      <t>タンイ</t>
    </rPh>
    <phoneticPr fontId="8"/>
  </si>
  <si>
    <t>単価（税抜）</t>
    <rPh sb="0" eb="2">
      <t>タンカ</t>
    </rPh>
    <rPh sb="3" eb="5">
      <t>ゼイヌ</t>
    </rPh>
    <phoneticPr fontId="8"/>
  </si>
  <si>
    <t>金額（税抜）</t>
    <rPh sb="0" eb="2">
      <t>キンガク</t>
    </rPh>
    <rPh sb="3" eb="5">
      <t>ゼイヌ</t>
    </rPh>
    <phoneticPr fontId="8"/>
  </si>
  <si>
    <t>ア.①備品</t>
  </si>
  <si>
    <t>備品購入費</t>
  </si>
  <si>
    <t>台</t>
    <rPh sb="0" eb="1">
      <t>ダイ</t>
    </rPh>
    <phoneticPr fontId="8"/>
  </si>
  <si>
    <t>式</t>
    <rPh sb="0" eb="1">
      <t>シキ</t>
    </rPh>
    <phoneticPr fontId="8"/>
  </si>
  <si>
    <t>消費税（１０％）</t>
    <rPh sb="0" eb="3">
      <t>ショウヒゼイ</t>
    </rPh>
    <phoneticPr fontId="8"/>
  </si>
  <si>
    <t>合計（税込）</t>
    <rPh sb="0" eb="2">
      <t>ゴウケイ</t>
    </rPh>
    <rPh sb="3" eb="5">
      <t>ゼイコ</t>
    </rPh>
    <phoneticPr fontId="8"/>
  </si>
  <si>
    <t>備考</t>
    <rPh sb="0" eb="2">
      <t>ビコウ</t>
    </rPh>
    <phoneticPr fontId="8"/>
  </si>
  <si>
    <t>R７012356</t>
    <phoneticPr fontId="8"/>
  </si>
  <si>
    <t>入力の必要はありませんが、必ず内容を確認してください。</t>
    <rPh sb="0" eb="2">
      <t>ニュウリョク</t>
    </rPh>
    <rPh sb="3" eb="5">
      <t>ヒツヨウ</t>
    </rPh>
    <rPh sb="13" eb="14">
      <t>カナラ</t>
    </rPh>
    <rPh sb="15" eb="17">
      <t>ナイヨウ</t>
    </rPh>
    <rPh sb="18" eb="20">
      <t>カクニン</t>
    </rPh>
    <phoneticPr fontId="1"/>
  </si>
  <si>
    <r>
      <t xml:space="preserve">事業に要する経費
</t>
    </r>
    <r>
      <rPr>
        <sz val="11"/>
        <color rgb="FFC00000"/>
        <rFont val="ＭＳ Ｐ明朝"/>
        <family val="1"/>
        <charset val="128"/>
      </rPr>
      <t>（消費税等を
含めた総額）</t>
    </r>
    <phoneticPr fontId="1"/>
  </si>
  <si>
    <r>
      <t xml:space="preserve">補助対象経費
</t>
    </r>
    <r>
      <rPr>
        <sz val="11"/>
        <color rgb="FFC00000"/>
        <rFont val="ＭＳ Ｐ明朝"/>
        <family val="1"/>
        <charset val="128"/>
      </rPr>
      <t>（消費税等を
除いた額）</t>
    </r>
    <phoneticPr fontId="1"/>
  </si>
  <si>
    <r>
      <t xml:space="preserve">交付申請額
</t>
    </r>
    <r>
      <rPr>
        <sz val="11"/>
        <color rgb="FFC00000"/>
        <rFont val="ＭＳ Ｐ明朝"/>
        <family val="1"/>
        <charset val="128"/>
      </rPr>
      <t>（補助対象経費の
２/３以内）</t>
    </r>
    <phoneticPr fontId="1"/>
  </si>
  <si>
    <t>別紙７</t>
    <rPh sb="0" eb="2">
      <t>ベッシ</t>
    </rPh>
    <phoneticPr fontId="1"/>
  </si>
  <si>
    <t>㈱△△</t>
    <phoneticPr fontId="1"/>
  </si>
  <si>
    <t>㈱ABC</t>
    <phoneticPr fontId="1"/>
  </si>
  <si>
    <t>MITMO-AB1</t>
    <phoneticPr fontId="1"/>
  </si>
  <si>
    <t>使用料及び賃借料</t>
  </si>
  <si>
    <t>自動チェックイン機</t>
    <phoneticPr fontId="1"/>
  </si>
  <si>
    <t>月</t>
    <rPh sb="0" eb="1">
      <t>ツキ</t>
    </rPh>
    <phoneticPr fontId="8"/>
  </si>
  <si>
    <t>ア.⑤クラウドサービス料</t>
  </si>
  <si>
    <t>ウ.①施設整備費</t>
  </si>
  <si>
    <t>委託料</t>
  </si>
  <si>
    <t>自動チェックイン機設置駆体</t>
    <rPh sb="9" eb="11">
      <t>セッチ</t>
    </rPh>
    <rPh sb="11" eb="13">
      <t>クタイ</t>
    </rPh>
    <phoneticPr fontId="1"/>
  </si>
  <si>
    <t>式</t>
    <rPh sb="0" eb="1">
      <t>シキ</t>
    </rPh>
    <phoneticPr fontId="1"/>
  </si>
  <si>
    <t>ウ.③運搬費</t>
  </si>
  <si>
    <t>役務費：通信運搬費</t>
  </si>
  <si>
    <t>自動チェックイン機運搬</t>
    <rPh sb="0" eb="2">
      <t>ジドウ</t>
    </rPh>
    <rPh sb="8" eb="9">
      <t>キ</t>
    </rPh>
    <rPh sb="9" eb="11">
      <t>ウンパン</t>
    </rPh>
    <phoneticPr fontId="1"/>
  </si>
  <si>
    <t>GoogleCloudサービス</t>
    <phoneticPr fontId="1"/>
  </si>
  <si>
    <t>清掃業務用タブレット</t>
    <rPh sb="0" eb="4">
      <t>セイソウギョウム</t>
    </rPh>
    <rPh sb="4" eb="5">
      <t>ヨウ</t>
    </rPh>
    <phoneticPr fontId="8"/>
  </si>
  <si>
    <t>観光施設</t>
    <rPh sb="0" eb="4">
      <t>カンコウシセツ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</si>
</sst>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ggge&quot;年&quot;m&quot;月&quot;d&quot;日&quot;;@" x16r2:formatCode16="[$-ja-JP-x-gannen]ggge&quot;年&quot;m&quot;月&quot;d&quot;日&quot;;@"/>
    <numFmt numFmtId="177" formatCode="#,##0_ &quot;円&quot;"/>
    <numFmt numFmtId="178" formatCode="#,##0_ "/>
    <numFmt numFmtId="179" formatCode="#,##0&quot; 円&quot;;[Red]\-#,##0"/>
    <numFmt numFmtId="180" formatCode="General&quot; 月&quot;"/>
    <numFmt numFmtId="181" formatCode="General&quot; 年&quot;"/>
    <numFmt numFmtId="182" formatCode="[$-411]ggge&quot;年&quot;m&quot;月&quot;d&quot;日&quot;;@"/>
    <numFmt numFmtId="183" formatCode="&quot;〒&quot;000\-0000"/>
    <numFmt numFmtId="184" formatCode="#,##0_);[Red]\(#,##0\)"/>
  </numFmts>
  <fonts count="41">
    <font>
      <sz val="11"/>
      <color theme="1"/>
      <name val="游ゴシック"/>
      <family val="2"/>
      <scheme val="minor"/>
    </font>
    <font>
      <sz val="6"/>
      <name val="游ゴシック"/>
      <family val="3"/>
      <charset val="128"/>
      <scheme val="minor"/>
    </font>
    <font>
      <sz val="10.5"/>
      <color theme="1"/>
      <name val="ＭＳ Ｐ明朝"/>
      <family val="1"/>
      <charset val="128"/>
    </font>
    <font>
      <sz val="9"/>
      <color theme="1"/>
      <name val="ＭＳ Ｐ明朝"/>
      <family val="1"/>
      <charset val="128"/>
    </font>
    <font>
      <sz val="10"/>
      <color theme="1"/>
      <name val="ＭＳ 明朝"/>
      <family val="1"/>
      <charset val="128"/>
    </font>
    <font>
      <b/>
      <sz val="14"/>
      <color theme="1"/>
      <name val="ＭＳ Ｐ明朝"/>
      <family val="1"/>
      <charset val="128"/>
    </font>
    <font>
      <sz val="10"/>
      <color theme="1"/>
      <name val="ＭＳ Ｐ明朝"/>
      <family val="1"/>
      <charset val="128"/>
    </font>
    <font>
      <sz val="11"/>
      <color theme="1"/>
      <name val="游ゴシック"/>
      <family val="2"/>
      <charset val="128"/>
      <scheme val="minor"/>
    </font>
    <font>
      <sz val="6"/>
      <name val="游ゴシック"/>
      <family val="2"/>
      <charset val="128"/>
      <scheme val="minor"/>
    </font>
    <font>
      <b/>
      <sz val="10"/>
      <color theme="1"/>
      <name val="ＭＳ Ｐ明朝"/>
      <family val="1"/>
      <charset val="128"/>
    </font>
    <font>
      <sz val="10"/>
      <name val="ＭＳ Ｐ明朝"/>
      <family val="1"/>
      <charset val="128"/>
    </font>
    <font>
      <sz val="11"/>
      <color theme="1"/>
      <name val="ＭＳ Ｐ明朝"/>
      <family val="1"/>
      <charset val="128"/>
    </font>
    <font>
      <sz val="9"/>
      <color theme="1"/>
      <name val="Meiryo UI"/>
      <family val="3"/>
      <charset val="128"/>
    </font>
    <font>
      <u/>
      <sz val="11"/>
      <color theme="10"/>
      <name val="游ゴシック"/>
      <family val="2"/>
      <scheme val="minor"/>
    </font>
    <font>
      <sz val="8"/>
      <color rgb="FFC00000"/>
      <name val="ＭＳ Ｐ明朝"/>
      <family val="1"/>
      <charset val="128"/>
    </font>
    <font>
      <b/>
      <sz val="9"/>
      <color indexed="81"/>
      <name val="MS P ゴシック"/>
      <family val="3"/>
      <charset val="128"/>
    </font>
    <font>
      <sz val="11"/>
      <color theme="1"/>
      <name val="游ゴシック"/>
      <family val="2"/>
      <scheme val="minor"/>
    </font>
    <font>
      <sz val="10"/>
      <color theme="1"/>
      <name val="Meiryo UI"/>
      <family val="3"/>
      <charset val="128"/>
    </font>
    <font>
      <sz val="9"/>
      <color rgb="FFC00000"/>
      <name val="ＭＳ Ｐ明朝"/>
      <family val="1"/>
      <charset val="128"/>
    </font>
    <font>
      <b/>
      <sz val="12"/>
      <color theme="1"/>
      <name val="Meiryo UI"/>
      <family val="3"/>
      <charset val="128"/>
    </font>
    <font>
      <b/>
      <sz val="10"/>
      <color theme="1"/>
      <name val="ＭＳ 明朝"/>
      <family val="1"/>
      <charset val="128"/>
    </font>
    <font>
      <sz val="12"/>
      <color theme="1"/>
      <name val="Meiryo UI"/>
      <family val="3"/>
      <charset val="128"/>
    </font>
    <font>
      <b/>
      <sz val="12"/>
      <name val="ＭＳ Ｐ明朝"/>
      <family val="1"/>
      <charset val="128"/>
    </font>
    <font>
      <sz val="7"/>
      <color theme="1"/>
      <name val="ＭＳ 明朝"/>
      <family val="1"/>
      <charset val="128"/>
    </font>
    <font>
      <b/>
      <sz val="10.5"/>
      <color rgb="FFC00000"/>
      <name val="ＭＳ Ｐ明朝"/>
      <family val="1"/>
      <charset val="128"/>
    </font>
    <font>
      <sz val="11"/>
      <name val="ＭＳ Ｐゴシック"/>
      <family val="3"/>
      <charset val="128"/>
    </font>
    <font>
      <b/>
      <sz val="16"/>
      <name val="ＭＳ Ｐ明朝"/>
      <family val="1"/>
      <charset val="128"/>
    </font>
    <font>
      <sz val="6"/>
      <name val="ＭＳ Ｐゴシック"/>
      <family val="3"/>
      <charset val="128"/>
    </font>
    <font>
      <sz val="9"/>
      <name val="ＭＳ Ｐ明朝"/>
      <family val="1"/>
      <charset val="128"/>
    </font>
    <font>
      <b/>
      <sz val="14"/>
      <name val="ＭＳ Ｐ明朝"/>
      <family val="1"/>
      <charset val="128"/>
    </font>
    <font>
      <sz val="12"/>
      <name val="ＭＳ Ｐ明朝"/>
      <family val="1"/>
      <charset val="128"/>
    </font>
    <font>
      <sz val="11"/>
      <name val="ＭＳ Ｐ明朝"/>
      <family val="1"/>
      <charset val="128"/>
    </font>
    <font>
      <sz val="12"/>
      <name val="ＭＳ Ｐゴシック"/>
      <family val="3"/>
      <charset val="128"/>
    </font>
    <font>
      <sz val="11"/>
      <color rgb="FFFF0000"/>
      <name val="ＭＳ Ｐ明朝"/>
      <family val="1"/>
      <charset val="128"/>
    </font>
    <font>
      <sz val="12"/>
      <color rgb="FFFF0000"/>
      <name val="ＭＳ Ｐ明朝"/>
      <family val="1"/>
      <charset val="128"/>
    </font>
    <font>
      <b/>
      <sz val="12"/>
      <color rgb="FFFF0000"/>
      <name val="ＭＳ Ｐ明朝"/>
      <family val="1"/>
      <charset val="128"/>
    </font>
    <font>
      <sz val="12"/>
      <color theme="0"/>
      <name val="ＭＳ Ｐ明朝"/>
      <family val="1"/>
      <charset val="128"/>
    </font>
    <font>
      <b/>
      <sz val="11"/>
      <color theme="1"/>
      <name val="ＭＳ Ｐ明朝"/>
      <family val="1"/>
      <charset val="128"/>
    </font>
    <font>
      <sz val="11"/>
      <color rgb="FFC00000"/>
      <name val="ＭＳ Ｐ明朝"/>
      <family val="1"/>
      <charset val="128"/>
    </font>
    <font>
      <b/>
      <sz val="11"/>
      <color theme="3"/>
      <name val="游ゴシック"/>
      <family val="2"/>
      <charset val="128"/>
      <scheme val="minor"/>
    </font>
    <font>
      <b/>
      <sz val="11"/>
      <color rgb="FFC00000"/>
      <name val="ＭＳ Ｐ明朝"/>
      <family val="1"/>
      <charset val="128"/>
    </font>
  </fonts>
  <fills count="11">
    <fill>
      <patternFill patternType="none"/>
    </fill>
    <fill>
      <patternFill patternType="gray125"/>
    </fill>
    <fill>
      <patternFill patternType="solid">
        <fgColor theme="3" tint="0.89999084444715716"/>
        <bgColor indexed="64"/>
      </patternFill>
    </fill>
    <fill>
      <patternFill patternType="solid">
        <fgColor rgb="FFFFFF00"/>
        <bgColor indexed="64"/>
      </patternFill>
    </fill>
    <fill>
      <patternFill patternType="solid">
        <fgColor theme="4" tint="0.79998168889431442"/>
        <bgColor indexed="64"/>
      </patternFill>
    </fill>
    <fill>
      <patternFill patternType="solid">
        <fgColor theme="2"/>
        <bgColor indexed="64"/>
      </patternFill>
    </fill>
    <fill>
      <patternFill patternType="solid">
        <fgColor indexed="9"/>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79">
    <border>
      <left/>
      <right/>
      <top/>
      <bottom/>
      <diagonal/>
    </border>
    <border>
      <left/>
      <right/>
      <top style="medium">
        <color theme="0"/>
      </top>
      <bottom/>
      <diagonal/>
    </border>
    <border>
      <left/>
      <right/>
      <top style="medium">
        <color theme="0"/>
      </top>
      <bottom style="medium">
        <color theme="0"/>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right/>
      <top style="dotted">
        <color auto="1"/>
      </top>
      <bottom/>
      <diagonal/>
    </border>
    <border>
      <left/>
      <right/>
      <top/>
      <bottom style="medium">
        <color theme="0"/>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otted">
        <color indexed="64"/>
      </top>
      <bottom style="dotted">
        <color indexed="64"/>
      </bottom>
      <diagonal/>
    </border>
    <border>
      <left/>
      <right/>
      <top style="medium">
        <color indexed="64"/>
      </top>
      <bottom style="dotted">
        <color indexed="64"/>
      </bottom>
      <diagonal/>
    </border>
    <border>
      <left/>
      <right style="dotted">
        <color indexed="64"/>
      </right>
      <top style="medium">
        <color indexed="64"/>
      </top>
      <bottom style="dotted">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dotted">
        <color indexed="64"/>
      </top>
      <bottom/>
      <diagonal/>
    </border>
    <border>
      <left style="medium">
        <color indexed="64"/>
      </left>
      <right style="medium">
        <color indexed="64"/>
      </right>
      <top style="dotted">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medium">
        <color indexed="64"/>
      </bottom>
      <diagonal/>
    </border>
    <border>
      <left/>
      <right style="dotted">
        <color indexed="64"/>
      </right>
      <top style="dotted">
        <color indexed="64"/>
      </top>
      <bottom/>
      <diagonal/>
    </border>
    <border>
      <left style="medium">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medium">
        <color indexed="64"/>
      </right>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s>
  <cellStyleXfs count="5">
    <xf numFmtId="0" fontId="0" fillId="0" borderId="0"/>
    <xf numFmtId="0" fontId="7" fillId="0" borderId="0">
      <alignment vertical="center"/>
    </xf>
    <xf numFmtId="0" fontId="13" fillId="0" borderId="0" applyNumberFormat="0" applyFill="0" applyBorder="0" applyAlignment="0" applyProtection="0"/>
    <xf numFmtId="38" fontId="16" fillId="0" borderId="0" applyFont="0" applyFill="0" applyBorder="0" applyAlignment="0" applyProtection="0">
      <alignment vertical="center"/>
    </xf>
    <xf numFmtId="0" fontId="25" fillId="0" borderId="0"/>
  </cellStyleXfs>
  <cellXfs count="474">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distributed" vertical="center"/>
    </xf>
    <xf numFmtId="0" fontId="5" fillId="0" borderId="0" xfId="0" applyFont="1" applyAlignment="1">
      <alignment horizontal="center" vertical="center"/>
    </xf>
    <xf numFmtId="0" fontId="6" fillId="0" borderId="0" xfId="0" quotePrefix="1" applyFont="1" applyAlignment="1">
      <alignment horizontal="right" vertical="top" wrapText="1"/>
    </xf>
    <xf numFmtId="0" fontId="11" fillId="0" borderId="0" xfId="0" applyFont="1"/>
    <xf numFmtId="0" fontId="6" fillId="0" borderId="0" xfId="0" applyFont="1"/>
    <xf numFmtId="0" fontId="12" fillId="0" borderId="0" xfId="0" applyFont="1"/>
    <xf numFmtId="176" fontId="2" fillId="5" borderId="0" xfId="0" applyNumberFormat="1" applyFont="1" applyFill="1" applyAlignment="1">
      <alignment vertical="center"/>
    </xf>
    <xf numFmtId="0" fontId="6" fillId="0" borderId="18" xfId="0" applyFont="1" applyBorder="1" applyAlignment="1">
      <alignment horizontal="center" vertical="center"/>
    </xf>
    <xf numFmtId="0" fontId="6" fillId="0" borderId="0" xfId="0" applyFont="1" applyAlignment="1">
      <alignment vertical="center"/>
    </xf>
    <xf numFmtId="0" fontId="9" fillId="0" borderId="0" xfId="0" applyFont="1" applyAlignment="1">
      <alignment vertical="center"/>
    </xf>
    <xf numFmtId="0" fontId="6" fillId="0" borderId="16" xfId="0" applyFont="1" applyBorder="1" applyAlignment="1">
      <alignment horizontal="left" vertical="center"/>
    </xf>
    <xf numFmtId="0" fontId="6" fillId="0" borderId="17" xfId="0" applyFont="1" applyBorder="1" applyAlignment="1">
      <alignment vertical="center"/>
    </xf>
    <xf numFmtId="0" fontId="6" fillId="0" borderId="16" xfId="0" applyFont="1" applyBorder="1" applyAlignment="1">
      <alignment horizontal="center" vertical="center"/>
    </xf>
    <xf numFmtId="0" fontId="6" fillId="0" borderId="0" xfId="0" applyFont="1" applyAlignment="1">
      <alignment horizontal="left" vertical="center"/>
    </xf>
    <xf numFmtId="0" fontId="6" fillId="0" borderId="19" xfId="0" applyFont="1" applyBorder="1" applyAlignment="1">
      <alignment vertical="center"/>
    </xf>
    <xf numFmtId="0" fontId="6" fillId="0" borderId="20" xfId="0" applyFont="1" applyBorder="1" applyAlignment="1">
      <alignment vertical="center"/>
    </xf>
    <xf numFmtId="0" fontId="6" fillId="5" borderId="14" xfId="0" applyFont="1" applyFill="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18" xfId="0" applyFont="1" applyBorder="1" applyAlignment="1">
      <alignment vertical="center" shrinkToFit="1"/>
    </xf>
    <xf numFmtId="0" fontId="6" fillId="0" borderId="18" xfId="0" applyFont="1" applyBorder="1" applyAlignment="1">
      <alignment horizontal="center" vertical="center" shrinkToFit="1"/>
    </xf>
    <xf numFmtId="0" fontId="6" fillId="0" borderId="21" xfId="0" applyFont="1" applyBorder="1" applyAlignment="1">
      <alignment horizontal="center" vertical="center"/>
    </xf>
    <xf numFmtId="0" fontId="6" fillId="0" borderId="16" xfId="0" applyFont="1" applyBorder="1" applyAlignment="1">
      <alignment vertical="center"/>
    </xf>
    <xf numFmtId="0" fontId="6" fillId="0" borderId="22" xfId="0" applyFont="1" applyBorder="1" applyAlignment="1">
      <alignment vertical="center"/>
    </xf>
    <xf numFmtId="0" fontId="6" fillId="0" borderId="23" xfId="0" applyFont="1" applyBorder="1" applyAlignment="1">
      <alignment vertical="center"/>
    </xf>
    <xf numFmtId="0" fontId="3" fillId="0" borderId="0" xfId="0" applyFont="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11" fillId="0" borderId="0" xfId="0" applyFont="1" applyAlignment="1">
      <alignment horizontal="left" vertical="center"/>
    </xf>
    <xf numFmtId="0" fontId="6" fillId="0" borderId="12" xfId="0" applyFont="1" applyBorder="1" applyAlignment="1">
      <alignment horizontal="center" vertical="center"/>
    </xf>
    <xf numFmtId="0" fontId="6" fillId="2" borderId="12" xfId="0" applyFont="1" applyFill="1" applyBorder="1" applyAlignment="1">
      <alignment horizontal="center" vertical="center"/>
    </xf>
    <xf numFmtId="0" fontId="4" fillId="0" borderId="23" xfId="0" applyFont="1" applyBorder="1" applyAlignment="1">
      <alignment horizontal="center" vertical="center" wrapText="1"/>
    </xf>
    <xf numFmtId="0" fontId="18" fillId="0" borderId="0" xfId="0" applyFont="1" applyAlignment="1">
      <alignment vertical="center"/>
    </xf>
    <xf numFmtId="0" fontId="6" fillId="0" borderId="0" xfId="0" applyFont="1" applyAlignment="1">
      <alignment horizontal="distributed" vertical="center"/>
    </xf>
    <xf numFmtId="0" fontId="6" fillId="0" borderId="0" xfId="0" applyFont="1" applyAlignment="1">
      <alignment horizontal="center" vertical="center"/>
    </xf>
    <xf numFmtId="0" fontId="20" fillId="0" borderId="0" xfId="0" applyFont="1" applyAlignment="1">
      <alignment horizontal="left" vertical="center"/>
    </xf>
    <xf numFmtId="0" fontId="9" fillId="0" borderId="0" xfId="0" applyFont="1" applyAlignment="1">
      <alignment horizontal="left" vertical="center"/>
    </xf>
    <xf numFmtId="177" fontId="6" fillId="3" borderId="0" xfId="0" applyNumberFormat="1" applyFont="1" applyFill="1" applyAlignment="1">
      <alignment vertical="center"/>
    </xf>
    <xf numFmtId="0" fontId="4" fillId="0" borderId="0" xfId="0" applyFont="1" applyAlignment="1">
      <alignment horizontal="left" vertical="center"/>
    </xf>
    <xf numFmtId="0" fontId="4" fillId="0" borderId="0" xfId="0" applyFont="1" applyAlignment="1">
      <alignment horizontal="center" vertical="center" wrapText="1"/>
    </xf>
    <xf numFmtId="176" fontId="6" fillId="5" borderId="0" xfId="0" applyNumberFormat="1" applyFont="1" applyFill="1" applyAlignment="1">
      <alignment vertical="center"/>
    </xf>
    <xf numFmtId="0" fontId="6" fillId="0" borderId="0" xfId="0" applyFont="1" applyAlignment="1">
      <alignment horizontal="right" vertical="center"/>
    </xf>
    <xf numFmtId="38" fontId="6" fillId="0" borderId="0" xfId="3" applyFont="1" applyFill="1" applyAlignment="1">
      <alignment horizontal="center" vertical="center"/>
    </xf>
    <xf numFmtId="0" fontId="6" fillId="0" borderId="0" xfId="0" quotePrefix="1" applyFont="1" applyAlignment="1">
      <alignment horizontal="right" vertical="center"/>
    </xf>
    <xf numFmtId="176" fontId="6" fillId="2" borderId="0" xfId="0" applyNumberFormat="1" applyFont="1" applyFill="1" applyAlignment="1" applyProtection="1">
      <alignment vertical="center"/>
      <protection locked="0"/>
    </xf>
    <xf numFmtId="181" fontId="6" fillId="2" borderId="0" xfId="0" applyNumberFormat="1" applyFont="1" applyFill="1" applyAlignment="1" applyProtection="1">
      <alignment horizontal="right" vertical="center"/>
      <protection locked="0"/>
    </xf>
    <xf numFmtId="180" fontId="6" fillId="2" borderId="0" xfId="0" applyNumberFormat="1" applyFont="1" applyFill="1" applyAlignment="1" applyProtection="1">
      <alignment horizontal="right" vertical="center"/>
      <protection locked="0"/>
    </xf>
    <xf numFmtId="38" fontId="4" fillId="2" borderId="21" xfId="3" applyFont="1" applyFill="1" applyBorder="1" applyAlignment="1" applyProtection="1">
      <alignment horizontal="right" vertical="center" wrapText="1"/>
      <protection locked="0"/>
    </xf>
    <xf numFmtId="38" fontId="4" fillId="2" borderId="22" xfId="3" applyFont="1" applyFill="1" applyBorder="1" applyAlignment="1" applyProtection="1">
      <alignment horizontal="right" vertical="center" wrapText="1"/>
      <protection locked="0"/>
    </xf>
    <xf numFmtId="0" fontId="6" fillId="2" borderId="21" xfId="0" applyFont="1" applyFill="1" applyBorder="1" applyAlignment="1" applyProtection="1">
      <alignment vertical="center"/>
      <protection locked="0"/>
    </xf>
    <xf numFmtId="38" fontId="6" fillId="2" borderId="22" xfId="3" applyFont="1" applyFill="1" applyBorder="1" applyAlignment="1" applyProtection="1">
      <alignment vertical="center"/>
      <protection locked="0"/>
    </xf>
    <xf numFmtId="180" fontId="6" fillId="2" borderId="0" xfId="0" applyNumberFormat="1" applyFont="1" applyFill="1" applyAlignment="1" applyProtection="1">
      <alignment horizontal="center" vertical="center"/>
      <protection locked="0"/>
    </xf>
    <xf numFmtId="0" fontId="24" fillId="0" borderId="0" xfId="0" applyFont="1" applyAlignment="1">
      <alignment vertical="center"/>
    </xf>
    <xf numFmtId="0" fontId="17" fillId="2" borderId="0" xfId="0" applyFont="1" applyFill="1" applyAlignment="1" applyProtection="1">
      <alignment vertical="center" wrapText="1"/>
      <protection locked="0"/>
    </xf>
    <xf numFmtId="0" fontId="18" fillId="0" borderId="0" xfId="0" applyFont="1" applyAlignment="1">
      <alignment vertical="top"/>
    </xf>
    <xf numFmtId="0" fontId="26" fillId="6" borderId="0" xfId="4" applyFont="1" applyFill="1" applyAlignment="1">
      <alignment vertical="center"/>
    </xf>
    <xf numFmtId="0" fontId="28" fillId="6" borderId="0" xfId="4" applyFont="1" applyFill="1" applyAlignment="1">
      <alignment vertical="center"/>
    </xf>
    <xf numFmtId="0" fontId="29" fillId="6" borderId="0" xfId="4" applyFont="1" applyFill="1" applyAlignment="1">
      <alignment horizontal="center" vertical="center"/>
    </xf>
    <xf numFmtId="0" fontId="30" fillId="6" borderId="0" xfId="4" applyFont="1" applyFill="1" applyAlignment="1">
      <alignment horizontal="center" vertical="center" shrinkToFit="1"/>
    </xf>
    <xf numFmtId="0" fontId="30" fillId="6" borderId="0" xfId="4" applyFont="1" applyFill="1" applyAlignment="1">
      <alignment vertical="center" shrinkToFit="1"/>
    </xf>
    <xf numFmtId="0" fontId="10" fillId="6" borderId="0" xfId="4" applyFont="1" applyFill="1" applyAlignment="1">
      <alignment horizontal="center" vertical="center" shrinkToFit="1"/>
    </xf>
    <xf numFmtId="0" fontId="30" fillId="6" borderId="0" xfId="4" applyFont="1" applyFill="1" applyAlignment="1">
      <alignment horizontal="left" vertical="center" shrinkToFit="1"/>
    </xf>
    <xf numFmtId="0" fontId="30" fillId="6" borderId="38" xfId="4" applyFont="1" applyFill="1" applyBorder="1" applyAlignment="1">
      <alignment horizontal="center" vertical="center"/>
    </xf>
    <xf numFmtId="0" fontId="28" fillId="6" borderId="0" xfId="4" applyFont="1" applyFill="1" applyAlignment="1">
      <alignment horizontal="center" vertical="center" shrinkToFit="1"/>
    </xf>
    <xf numFmtId="0" fontId="28" fillId="6" borderId="0" xfId="4" applyFont="1" applyFill="1" applyAlignment="1">
      <alignment horizontal="left" vertical="center"/>
    </xf>
    <xf numFmtId="0" fontId="28" fillId="6" borderId="0" xfId="4" applyFont="1" applyFill="1" applyAlignment="1">
      <alignment horizontal="center" vertical="center"/>
    </xf>
    <xf numFmtId="0" fontId="10" fillId="6" borderId="0" xfId="4" applyFont="1" applyFill="1" applyAlignment="1">
      <alignment horizontal="left" vertical="center" shrinkToFit="1"/>
    </xf>
    <xf numFmtId="0" fontId="28" fillId="6" borderId="39" xfId="4" applyFont="1" applyFill="1" applyBorder="1" applyAlignment="1">
      <alignment horizontal="center" vertical="center"/>
    </xf>
    <xf numFmtId="0" fontId="28" fillId="6" borderId="38" xfId="4" applyFont="1" applyFill="1" applyBorder="1" applyAlignment="1">
      <alignment horizontal="center" vertical="center"/>
    </xf>
    <xf numFmtId="0" fontId="28" fillId="6" borderId="38" xfId="4" applyFont="1" applyFill="1" applyBorder="1" applyAlignment="1">
      <alignment vertical="center"/>
    </xf>
    <xf numFmtId="0" fontId="30" fillId="6" borderId="39" xfId="4" applyFont="1" applyFill="1" applyBorder="1" applyAlignment="1">
      <alignment horizontal="center" vertical="center"/>
    </xf>
    <xf numFmtId="0" fontId="30" fillId="6" borderId="8" xfId="4" applyFont="1" applyFill="1" applyBorder="1" applyAlignment="1">
      <alignment horizontal="center" vertical="center"/>
    </xf>
    <xf numFmtId="0" fontId="31" fillId="6" borderId="0" xfId="4" applyFont="1" applyFill="1" applyAlignment="1">
      <alignment horizontal="center" vertical="center"/>
    </xf>
    <xf numFmtId="0" fontId="30" fillId="6" borderId="0" xfId="4" applyFont="1" applyFill="1" applyAlignment="1">
      <alignment vertical="center"/>
    </xf>
    <xf numFmtId="0" fontId="31" fillId="6" borderId="0" xfId="4" applyFont="1" applyFill="1" applyAlignment="1">
      <alignment vertical="center"/>
    </xf>
    <xf numFmtId="0" fontId="28" fillId="6" borderId="4" xfId="4" applyFont="1" applyFill="1" applyBorder="1" applyAlignment="1">
      <alignment horizontal="center" vertical="center"/>
    </xf>
    <xf numFmtId="0" fontId="28" fillId="6" borderId="10" xfId="4" applyFont="1" applyFill="1" applyBorder="1" applyAlignment="1">
      <alignment vertical="center"/>
    </xf>
    <xf numFmtId="0" fontId="28" fillId="6" borderId="11" xfId="4" applyFont="1" applyFill="1" applyBorder="1" applyAlignment="1">
      <alignment vertical="center"/>
    </xf>
    <xf numFmtId="0" fontId="28" fillId="6" borderId="34" xfId="4" applyFont="1" applyFill="1" applyBorder="1" applyAlignment="1">
      <alignment vertical="center"/>
    </xf>
    <xf numFmtId="0" fontId="28" fillId="6" borderId="10" xfId="4" applyFont="1" applyFill="1" applyBorder="1" applyAlignment="1">
      <alignment horizontal="right" vertical="center"/>
    </xf>
    <xf numFmtId="0" fontId="30" fillId="6" borderId="3" xfId="4" applyFont="1" applyFill="1" applyBorder="1" applyAlignment="1">
      <alignment vertical="center"/>
    </xf>
    <xf numFmtId="0" fontId="28" fillId="6" borderId="3" xfId="4" applyFont="1" applyFill="1" applyBorder="1" applyAlignment="1">
      <alignment vertical="center"/>
    </xf>
    <xf numFmtId="0" fontId="28" fillId="6" borderId="9" xfId="4" applyFont="1" applyFill="1" applyBorder="1" applyAlignment="1">
      <alignment vertical="center"/>
    </xf>
    <xf numFmtId="0" fontId="28" fillId="6" borderId="0" xfId="4" applyFont="1" applyFill="1" applyAlignment="1">
      <alignment horizontal="right" vertical="center"/>
    </xf>
    <xf numFmtId="38" fontId="11" fillId="0" borderId="0" xfId="3" applyFont="1" applyAlignment="1">
      <alignment horizontal="center" vertical="center"/>
    </xf>
    <xf numFmtId="38" fontId="11" fillId="0" borderId="0" xfId="3" applyFont="1" applyAlignment="1"/>
    <xf numFmtId="38" fontId="11" fillId="0" borderId="0" xfId="3" applyFont="1" applyAlignment="1">
      <alignment wrapText="1"/>
    </xf>
    <xf numFmtId="38" fontId="37" fillId="0" borderId="38" xfId="3" applyFont="1" applyBorder="1" applyAlignment="1">
      <alignment horizontal="center" vertical="center"/>
    </xf>
    <xf numFmtId="38" fontId="37" fillId="0" borderId="38" xfId="3" applyFont="1" applyBorder="1" applyAlignment="1">
      <alignment horizontal="center" vertical="center" wrapText="1"/>
    </xf>
    <xf numFmtId="38" fontId="37" fillId="7" borderId="38" xfId="3" applyFont="1" applyFill="1" applyBorder="1" applyAlignment="1">
      <alignment horizontal="center" vertical="center"/>
    </xf>
    <xf numFmtId="38" fontId="11" fillId="0" borderId="0" xfId="3" applyFont="1" applyAlignment="1">
      <alignment vertical="center"/>
    </xf>
    <xf numFmtId="38" fontId="11" fillId="0" borderId="0" xfId="3" applyFont="1" applyAlignment="1">
      <alignment horizontal="center"/>
    </xf>
    <xf numFmtId="0" fontId="38" fillId="0" borderId="0" xfId="0" applyFont="1" applyAlignment="1">
      <alignment vertical="center"/>
    </xf>
    <xf numFmtId="38" fontId="11" fillId="8" borderId="38" xfId="3" applyFont="1" applyFill="1" applyBorder="1" applyAlignment="1">
      <alignment vertical="center"/>
    </xf>
    <xf numFmtId="38" fontId="11" fillId="8" borderId="51" xfId="3" applyFont="1" applyFill="1" applyBorder="1" applyAlignment="1">
      <alignment vertical="center"/>
    </xf>
    <xf numFmtId="38" fontId="11" fillId="0" borderId="37" xfId="3" applyFont="1" applyBorder="1" applyAlignment="1">
      <alignment horizontal="center" vertical="center"/>
    </xf>
    <xf numFmtId="38" fontId="11" fillId="5" borderId="37" xfId="3" applyFont="1" applyFill="1" applyBorder="1" applyAlignment="1">
      <alignment vertical="center"/>
    </xf>
    <xf numFmtId="38" fontId="11" fillId="7" borderId="37" xfId="3" applyFont="1" applyFill="1" applyBorder="1" applyAlignment="1">
      <alignment vertical="center"/>
    </xf>
    <xf numFmtId="38" fontId="11" fillId="0" borderId="38" xfId="3" applyFont="1" applyBorder="1" applyAlignment="1">
      <alignment horizontal="center" vertical="center"/>
    </xf>
    <xf numFmtId="38" fontId="11" fillId="7" borderId="38" xfId="3" applyFont="1" applyFill="1" applyBorder="1" applyAlignment="1"/>
    <xf numFmtId="38" fontId="11" fillId="3" borderId="50" xfId="3" applyFont="1" applyFill="1" applyBorder="1" applyAlignment="1">
      <alignment vertical="center"/>
    </xf>
    <xf numFmtId="38" fontId="11" fillId="7" borderId="50" xfId="3" applyFont="1" applyFill="1" applyBorder="1" applyAlignment="1"/>
    <xf numFmtId="38" fontId="11" fillId="7" borderId="34" xfId="3" applyFont="1" applyFill="1" applyBorder="1" applyAlignment="1"/>
    <xf numFmtId="38" fontId="11" fillId="7" borderId="37" xfId="3" applyFont="1" applyFill="1" applyBorder="1" applyAlignment="1"/>
    <xf numFmtId="0" fontId="11" fillId="0" borderId="0" xfId="0" applyFont="1" applyAlignment="1">
      <alignment vertical="center"/>
    </xf>
    <xf numFmtId="178" fontId="11" fillId="0" borderId="0" xfId="0" applyNumberFormat="1" applyFont="1" applyAlignment="1">
      <alignment vertical="center"/>
    </xf>
    <xf numFmtId="178" fontId="11" fillId="0" borderId="10" xfId="0" applyNumberFormat="1" applyFont="1" applyBorder="1" applyAlignment="1">
      <alignment vertical="center"/>
    </xf>
    <xf numFmtId="0" fontId="11" fillId="0" borderId="10" xfId="0" applyFont="1" applyBorder="1" applyAlignment="1">
      <alignment vertical="center"/>
    </xf>
    <xf numFmtId="178" fontId="11" fillId="0" borderId="40" xfId="0" applyNumberFormat="1" applyFont="1" applyBorder="1" applyAlignment="1">
      <alignment vertical="center"/>
    </xf>
    <xf numFmtId="0" fontId="11" fillId="0" borderId="40" xfId="0" applyFont="1" applyBorder="1" applyAlignment="1">
      <alignment vertical="center"/>
    </xf>
    <xf numFmtId="0" fontId="11" fillId="0" borderId="38" xfId="0" applyFont="1" applyBorder="1" applyAlignment="1">
      <alignment vertical="center"/>
    </xf>
    <xf numFmtId="0" fontId="11" fillId="0" borderId="38" xfId="0" applyFont="1" applyBorder="1" applyAlignment="1">
      <alignment horizontal="right" vertical="center"/>
    </xf>
    <xf numFmtId="0" fontId="11" fillId="0" borderId="0" xfId="0" applyFont="1" applyAlignment="1">
      <alignment horizontal="right" vertical="center"/>
    </xf>
    <xf numFmtId="14" fontId="11" fillId="0" borderId="0" xfId="0" applyNumberFormat="1" applyFont="1" applyAlignment="1">
      <alignment horizontal="center" vertical="center"/>
    </xf>
    <xf numFmtId="0" fontId="11" fillId="0" borderId="56" xfId="0" applyFont="1" applyBorder="1" applyAlignment="1">
      <alignment vertical="center"/>
    </xf>
    <xf numFmtId="0" fontId="37" fillId="0" borderId="0" xfId="0" applyFont="1" applyAlignment="1">
      <alignment vertical="center"/>
    </xf>
    <xf numFmtId="0" fontId="11" fillId="0" borderId="5" xfId="0" applyFont="1" applyBorder="1" applyAlignment="1">
      <alignment vertical="center"/>
    </xf>
    <xf numFmtId="0" fontId="11" fillId="0" borderId="39"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9" xfId="0" applyFont="1" applyBorder="1" applyAlignment="1">
      <alignment vertical="center"/>
    </xf>
    <xf numFmtId="0" fontId="11" fillId="0" borderId="11" xfId="0" applyFont="1" applyBorder="1" applyAlignment="1">
      <alignment vertical="center"/>
    </xf>
    <xf numFmtId="38" fontId="38" fillId="5" borderId="50" xfId="3" applyFont="1" applyFill="1" applyBorder="1" applyAlignment="1">
      <alignment horizontal="center" vertical="center"/>
    </xf>
    <xf numFmtId="38" fontId="38" fillId="5" borderId="38" xfId="3" applyFont="1" applyFill="1" applyBorder="1" applyAlignment="1">
      <alignment vertical="center"/>
    </xf>
    <xf numFmtId="38" fontId="38" fillId="5" borderId="38" xfId="3" applyFont="1" applyFill="1" applyBorder="1" applyAlignment="1">
      <alignment vertical="center" wrapText="1"/>
    </xf>
    <xf numFmtId="38" fontId="38" fillId="5" borderId="38" xfId="3" applyFont="1" applyFill="1" applyBorder="1" applyAlignment="1">
      <alignment horizontal="center" vertical="center"/>
    </xf>
    <xf numFmtId="38" fontId="38" fillId="5" borderId="51" xfId="3" applyFont="1" applyFill="1" applyBorder="1" applyAlignment="1">
      <alignment horizontal="center" vertical="center"/>
    </xf>
    <xf numFmtId="38" fontId="38" fillId="5" borderId="51" xfId="3" applyFont="1" applyFill="1" applyBorder="1" applyAlignment="1">
      <alignment vertical="center"/>
    </xf>
    <xf numFmtId="38" fontId="38" fillId="5" borderId="51" xfId="3" applyFont="1" applyFill="1" applyBorder="1" applyAlignment="1">
      <alignment vertical="center" wrapText="1"/>
    </xf>
    <xf numFmtId="38" fontId="40" fillId="0" borderId="38" xfId="3" applyFont="1" applyBorder="1" applyAlignment="1">
      <alignment horizontal="center" vertical="center" wrapText="1"/>
    </xf>
    <xf numFmtId="38" fontId="11" fillId="2" borderId="37" xfId="3" applyFont="1" applyFill="1" applyBorder="1" applyAlignment="1" applyProtection="1">
      <alignment vertical="center" shrinkToFit="1"/>
      <protection locked="0"/>
    </xf>
    <xf numFmtId="38" fontId="11" fillId="2" borderId="37" xfId="3" applyFont="1" applyFill="1" applyBorder="1" applyAlignment="1" applyProtection="1">
      <alignment vertical="center"/>
      <protection locked="0"/>
    </xf>
    <xf numFmtId="38" fontId="11" fillId="2" borderId="37" xfId="3" applyFont="1" applyFill="1" applyBorder="1" applyAlignment="1" applyProtection="1">
      <alignment horizontal="center" vertical="center"/>
      <protection locked="0"/>
    </xf>
    <xf numFmtId="38" fontId="11" fillId="2" borderId="38" xfId="3" applyFont="1" applyFill="1" applyBorder="1" applyAlignment="1" applyProtection="1">
      <alignment horizontal="center" vertical="center"/>
      <protection locked="0"/>
    </xf>
    <xf numFmtId="38" fontId="40" fillId="3" borderId="34" xfId="3" applyFont="1" applyFill="1" applyBorder="1" applyAlignment="1">
      <alignment vertical="center"/>
    </xf>
    <xf numFmtId="38" fontId="38" fillId="3" borderId="37" xfId="3" applyFont="1" applyFill="1" applyBorder="1" applyAlignment="1"/>
    <xf numFmtId="0" fontId="14" fillId="6" borderId="0" xfId="4" applyFont="1" applyFill="1" applyAlignment="1">
      <alignment vertical="center"/>
    </xf>
    <xf numFmtId="0" fontId="11" fillId="0" borderId="35" xfId="0" applyFont="1" applyBorder="1" applyAlignment="1">
      <alignment horizontal="center" vertical="center"/>
    </xf>
    <xf numFmtId="0" fontId="11" fillId="0" borderId="64" xfId="0" applyFont="1" applyBorder="1" applyAlignment="1">
      <alignment horizontal="center" vertical="center"/>
    </xf>
    <xf numFmtId="0" fontId="11" fillId="0" borderId="66" xfId="0" applyFont="1" applyBorder="1" applyAlignment="1">
      <alignment horizontal="center" vertical="center"/>
    </xf>
    <xf numFmtId="0" fontId="11" fillId="0" borderId="36" xfId="0" applyFont="1" applyBorder="1" applyAlignment="1">
      <alignment horizontal="center" vertical="center"/>
    </xf>
    <xf numFmtId="0" fontId="11" fillId="0" borderId="77" xfId="0" applyFont="1" applyBorder="1" applyAlignment="1">
      <alignment horizontal="center" vertical="center"/>
    </xf>
    <xf numFmtId="0" fontId="11" fillId="10" borderId="35" xfId="0" applyFont="1" applyFill="1" applyBorder="1" applyAlignment="1">
      <alignment horizontal="center" vertical="center"/>
    </xf>
    <xf numFmtId="0" fontId="11" fillId="10" borderId="64" xfId="0" applyFont="1" applyFill="1" applyBorder="1" applyAlignment="1">
      <alignment horizontal="center" vertical="center"/>
    </xf>
    <xf numFmtId="0" fontId="6" fillId="10" borderId="64" xfId="0" applyFont="1" applyFill="1" applyBorder="1" applyAlignment="1">
      <alignment horizontal="center" vertical="center"/>
    </xf>
    <xf numFmtId="0" fontId="11" fillId="10" borderId="78" xfId="0" applyFont="1" applyFill="1" applyBorder="1" applyAlignment="1">
      <alignment horizontal="center" vertical="center"/>
    </xf>
    <xf numFmtId="0" fontId="28" fillId="2" borderId="34" xfId="4" applyFont="1" applyFill="1" applyBorder="1" applyAlignment="1" applyProtection="1">
      <alignment vertical="center"/>
      <protection locked="0"/>
    </xf>
    <xf numFmtId="0" fontId="17" fillId="0" borderId="0" xfId="0" applyFont="1" applyAlignment="1">
      <alignment vertical="center"/>
    </xf>
    <xf numFmtId="0" fontId="14" fillId="0" borderId="0" xfId="0" applyFont="1" applyAlignment="1">
      <alignment horizontal="right" vertical="center"/>
    </xf>
    <xf numFmtId="0" fontId="21" fillId="0" borderId="0" xfId="0" applyFont="1" applyAlignment="1">
      <alignment horizontal="center" vertical="center"/>
    </xf>
    <xf numFmtId="179" fontId="17" fillId="3" borderId="23" xfId="3" applyNumberFormat="1" applyFont="1" applyFill="1" applyBorder="1" applyAlignment="1" applyProtection="1">
      <alignment vertical="center" shrinkToFit="1"/>
    </xf>
    <xf numFmtId="0" fontId="17" fillId="5" borderId="23" xfId="0" applyFont="1" applyFill="1" applyBorder="1" applyAlignment="1">
      <alignment horizontal="center" vertical="center"/>
    </xf>
    <xf numFmtId="0" fontId="17" fillId="0" borderId="32" xfId="0" applyFont="1" applyBorder="1" applyAlignment="1">
      <alignment vertical="center"/>
    </xf>
    <xf numFmtId="0" fontId="17" fillId="0" borderId="12" xfId="0" applyFont="1" applyBorder="1" applyAlignment="1">
      <alignment vertical="center"/>
    </xf>
    <xf numFmtId="0" fontId="17" fillId="0" borderId="16" xfId="0" applyFont="1" applyBorder="1" applyAlignment="1">
      <alignment vertical="center"/>
    </xf>
    <xf numFmtId="0" fontId="6" fillId="2" borderId="0" xfId="0" applyFont="1" applyFill="1" applyAlignment="1" applyProtection="1">
      <alignment horizontal="left" vertical="center"/>
      <protection locked="0"/>
    </xf>
    <xf numFmtId="38" fontId="6" fillId="2" borderId="0" xfId="3" applyFont="1" applyFill="1" applyAlignment="1" applyProtection="1">
      <alignment horizontal="left" vertical="center"/>
      <protection locked="0"/>
    </xf>
    <xf numFmtId="0" fontId="22" fillId="0" borderId="0" xfId="0" applyFont="1" applyAlignment="1">
      <alignment horizontal="center" vertical="center" wrapText="1"/>
    </xf>
    <xf numFmtId="0" fontId="22"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center" vertical="center"/>
    </xf>
    <xf numFmtId="0" fontId="6" fillId="0" borderId="0" xfId="0" applyFont="1" applyAlignment="1">
      <alignment horizontal="right" vertical="center"/>
    </xf>
    <xf numFmtId="0" fontId="6" fillId="2" borderId="0" xfId="0" applyFont="1" applyFill="1" applyAlignment="1" applyProtection="1">
      <alignment horizontal="left" vertical="center" shrinkToFit="1"/>
      <protection locked="0"/>
    </xf>
    <xf numFmtId="183" fontId="6" fillId="2" borderId="0" xfId="0" applyNumberFormat="1" applyFont="1" applyFill="1" applyAlignment="1" applyProtection="1">
      <alignment horizontal="left" vertical="center"/>
      <protection locked="0"/>
    </xf>
    <xf numFmtId="0" fontId="6" fillId="2" borderId="0" xfId="0" applyFont="1" applyFill="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4" fillId="0" borderId="0" xfId="0" applyFont="1" applyAlignment="1">
      <alignment horizontal="left" vertical="center"/>
    </xf>
    <xf numFmtId="0" fontId="5" fillId="0" borderId="0" xfId="0" applyFont="1" applyAlignment="1">
      <alignment horizontal="center" vertical="center"/>
    </xf>
    <xf numFmtId="0" fontId="6" fillId="2" borderId="33" xfId="0" applyFont="1" applyFill="1" applyBorder="1" applyAlignment="1" applyProtection="1">
      <alignment horizontal="left" vertical="center" wrapText="1"/>
      <protection locked="0"/>
    </xf>
    <xf numFmtId="0" fontId="6" fillId="2" borderId="33"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left" vertical="center"/>
      <protection locked="0"/>
    </xf>
    <xf numFmtId="0" fontId="6" fillId="0" borderId="0" xfId="0" applyFont="1" applyAlignment="1">
      <alignment horizontal="left" vertical="center"/>
    </xf>
    <xf numFmtId="0" fontId="18" fillId="0" borderId="0" xfId="0" applyFont="1" applyAlignment="1">
      <alignment horizontal="left" vertical="top"/>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22" xfId="0" applyFont="1" applyBorder="1" applyAlignment="1">
      <alignment horizontal="center" vertical="center" wrapText="1"/>
    </xf>
    <xf numFmtId="0" fontId="4" fillId="0" borderId="21"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22" xfId="0" applyFont="1" applyBorder="1" applyAlignment="1">
      <alignment horizontal="center" vertical="center" shrinkToFit="1"/>
    </xf>
    <xf numFmtId="0" fontId="4" fillId="0" borderId="23" xfId="0" applyFont="1" applyBorder="1" applyAlignment="1">
      <alignment horizontal="center" vertical="center" wrapText="1"/>
    </xf>
    <xf numFmtId="0" fontId="18" fillId="0" borderId="0" xfId="0" applyFont="1" applyAlignment="1">
      <alignment horizontal="left" vertical="center"/>
    </xf>
    <xf numFmtId="0" fontId="9" fillId="0" borderId="19" xfId="0" applyFont="1" applyBorder="1" applyAlignment="1">
      <alignment horizontal="left" vertical="center"/>
    </xf>
    <xf numFmtId="0" fontId="6" fillId="2" borderId="12" xfId="0" applyFont="1" applyFill="1" applyBorder="1" applyAlignment="1">
      <alignment horizontal="center" vertical="center"/>
    </xf>
    <xf numFmtId="0" fontId="6" fillId="2" borderId="12" xfId="0" applyFont="1" applyFill="1" applyBorder="1" applyAlignment="1">
      <alignment horizontal="left" vertical="center" shrinkToFit="1"/>
    </xf>
    <xf numFmtId="0" fontId="6" fillId="0" borderId="12" xfId="0" applyFont="1" applyBorder="1" applyAlignment="1">
      <alignment horizontal="center" vertical="center"/>
    </xf>
    <xf numFmtId="0" fontId="29" fillId="0" borderId="0" xfId="0" applyFont="1" applyAlignment="1">
      <alignment horizontal="center" vertical="center"/>
    </xf>
    <xf numFmtId="38" fontId="40" fillId="0" borderId="38" xfId="3" applyFont="1" applyBorder="1" applyAlignment="1">
      <alignment horizontal="center" vertical="center"/>
    </xf>
    <xf numFmtId="38" fontId="11" fillId="7" borderId="38" xfId="3" applyFont="1" applyFill="1" applyBorder="1" applyAlignment="1">
      <alignment horizontal="center" vertical="center"/>
    </xf>
    <xf numFmtId="38" fontId="40" fillId="0" borderId="6" xfId="3" applyFont="1" applyBorder="1" applyAlignment="1">
      <alignment horizontal="right" vertical="center"/>
    </xf>
    <xf numFmtId="38" fontId="40" fillId="0" borderId="7" xfId="3" applyFont="1" applyBorder="1" applyAlignment="1">
      <alignment horizontal="right" vertical="center"/>
    </xf>
    <xf numFmtId="38" fontId="40" fillId="0" borderId="8" xfId="3" applyFont="1" applyBorder="1" applyAlignment="1">
      <alignment horizontal="right" vertical="center"/>
    </xf>
    <xf numFmtId="38" fontId="40" fillId="0" borderId="3" xfId="3" applyFont="1" applyBorder="1" applyAlignment="1">
      <alignment horizontal="right" vertical="center"/>
    </xf>
    <xf numFmtId="38" fontId="40" fillId="0" borderId="0" xfId="3" applyFont="1" applyBorder="1" applyAlignment="1">
      <alignment horizontal="right" vertical="center"/>
    </xf>
    <xf numFmtId="38" fontId="40" fillId="0" borderId="4" xfId="3" applyFont="1" applyBorder="1" applyAlignment="1">
      <alignment horizontal="right" vertical="center"/>
    </xf>
    <xf numFmtId="38" fontId="40" fillId="0" borderId="9" xfId="3" applyFont="1" applyBorder="1" applyAlignment="1">
      <alignment horizontal="right" vertical="center"/>
    </xf>
    <xf numFmtId="38" fontId="40" fillId="0" borderId="10" xfId="3" applyFont="1" applyBorder="1" applyAlignment="1">
      <alignment horizontal="right" vertical="center"/>
    </xf>
    <xf numFmtId="38" fontId="40" fillId="0" borderId="11" xfId="3" applyFont="1" applyBorder="1" applyAlignment="1">
      <alignment horizontal="right" vertical="center"/>
    </xf>
    <xf numFmtId="38" fontId="11" fillId="5" borderId="10" xfId="3" applyFont="1" applyFill="1" applyBorder="1" applyAlignment="1">
      <alignment horizontal="left" vertical="center"/>
    </xf>
    <xf numFmtId="0" fontId="2" fillId="5" borderId="0" xfId="0" applyFont="1" applyFill="1" applyAlignment="1">
      <alignment horizontal="left" vertical="center"/>
    </xf>
    <xf numFmtId="0" fontId="2" fillId="0" borderId="0" xfId="0" applyFont="1" applyAlignment="1">
      <alignment horizontal="center" vertical="center"/>
    </xf>
    <xf numFmtId="183" fontId="2" fillId="5" borderId="0" xfId="0" applyNumberFormat="1" applyFont="1" applyFill="1" applyAlignment="1">
      <alignment horizontal="left" vertical="center"/>
    </xf>
    <xf numFmtId="0" fontId="2" fillId="5" borderId="0" xfId="0" applyFont="1" applyFill="1" applyAlignment="1">
      <alignment horizontal="left" vertical="center" shrinkToFit="1"/>
    </xf>
    <xf numFmtId="0" fontId="6" fillId="2" borderId="14" xfId="0" applyFont="1" applyFill="1" applyBorder="1" applyAlignment="1" applyProtection="1">
      <alignment horizontal="left" vertical="center"/>
      <protection locked="0"/>
    </xf>
    <xf numFmtId="0" fontId="6" fillId="2" borderId="19" xfId="0" applyFont="1" applyFill="1" applyBorder="1" applyAlignment="1" applyProtection="1">
      <alignment horizontal="left" vertical="center"/>
      <protection locked="0"/>
    </xf>
    <xf numFmtId="0" fontId="6" fillId="2" borderId="15" xfId="0" applyFont="1" applyFill="1" applyBorder="1" applyAlignment="1" applyProtection="1">
      <alignment horizontal="left" vertical="center"/>
      <protection locked="0"/>
    </xf>
    <xf numFmtId="0" fontId="6" fillId="2" borderId="17" xfId="0" applyFont="1" applyFill="1" applyBorder="1" applyAlignment="1" applyProtection="1">
      <alignment horizontal="left" vertical="center" shrinkToFit="1"/>
      <protection locked="0"/>
    </xf>
    <xf numFmtId="0" fontId="6" fillId="5" borderId="19" xfId="0" applyFont="1" applyFill="1" applyBorder="1" applyAlignment="1">
      <alignment horizontal="left" vertical="center"/>
    </xf>
    <xf numFmtId="0" fontId="6" fillId="5" borderId="20" xfId="0" applyFont="1" applyFill="1" applyBorder="1" applyAlignment="1">
      <alignment horizontal="left" vertical="center"/>
    </xf>
    <xf numFmtId="0" fontId="6" fillId="5" borderId="14" xfId="0" applyFont="1" applyFill="1" applyBorder="1" applyAlignment="1">
      <alignment horizontal="left"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5" borderId="15" xfId="0" applyFont="1" applyFill="1" applyBorder="1" applyAlignment="1">
      <alignment horizontal="left"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38" fontId="6" fillId="5" borderId="19" xfId="0" applyNumberFormat="1" applyFont="1" applyFill="1" applyBorder="1" applyAlignment="1">
      <alignment horizontal="left"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4" xfId="0" applyFont="1" applyFill="1" applyBorder="1" applyAlignment="1" applyProtection="1">
      <alignment horizontal="center" vertical="center"/>
      <protection locked="0"/>
    </xf>
    <xf numFmtId="0" fontId="6" fillId="2" borderId="19" xfId="0" applyFont="1" applyFill="1" applyBorder="1" applyAlignment="1" applyProtection="1">
      <alignment horizontal="center" vertical="center"/>
      <protection locked="0"/>
    </xf>
    <xf numFmtId="0" fontId="13" fillId="2" borderId="14" xfId="2" applyFill="1" applyBorder="1" applyAlignment="1" applyProtection="1">
      <alignment horizontal="left" vertical="center"/>
      <protection locked="0"/>
    </xf>
    <xf numFmtId="0" fontId="6" fillId="2" borderId="20" xfId="0" applyFont="1" applyFill="1" applyBorder="1" applyAlignment="1" applyProtection="1">
      <alignment horizontal="left" vertical="center"/>
      <protection locked="0"/>
    </xf>
    <xf numFmtId="0" fontId="6" fillId="2" borderId="19" xfId="0" applyFont="1" applyFill="1" applyBorder="1" applyAlignment="1" applyProtection="1">
      <alignment horizontal="left" vertical="center" shrinkToFit="1"/>
      <protection locked="0"/>
    </xf>
    <xf numFmtId="182" fontId="6" fillId="2" borderId="19" xfId="0" applyNumberFormat="1" applyFont="1" applyFill="1" applyBorder="1" applyAlignment="1" applyProtection="1">
      <alignment horizontal="center" vertical="center"/>
      <protection locked="0"/>
    </xf>
    <xf numFmtId="0" fontId="6" fillId="2" borderId="18" xfId="0" applyFont="1" applyFill="1" applyBorder="1" applyAlignment="1" applyProtection="1">
      <alignment horizontal="left" vertical="center"/>
      <protection locked="0"/>
    </xf>
    <xf numFmtId="0" fontId="6" fillId="0" borderId="23" xfId="0" applyFont="1" applyBorder="1" applyAlignment="1">
      <alignment horizontal="center" vertical="center"/>
    </xf>
    <xf numFmtId="38" fontId="6" fillId="2" borderId="21" xfId="3" applyFont="1" applyFill="1" applyBorder="1" applyAlignment="1" applyProtection="1">
      <alignment horizontal="right" vertical="center"/>
      <protection locked="0"/>
    </xf>
    <xf numFmtId="38" fontId="6" fillId="2" borderId="22" xfId="3" applyFont="1" applyFill="1" applyBorder="1" applyAlignment="1" applyProtection="1">
      <alignment horizontal="right" vertical="center"/>
      <protection locked="0"/>
    </xf>
    <xf numFmtId="0" fontId="17" fillId="0" borderId="0" xfId="0" applyFont="1" applyAlignment="1">
      <alignment horizontal="left" vertical="center" wrapText="1"/>
    </xf>
    <xf numFmtId="0" fontId="17" fillId="0" borderId="0" xfId="0" applyFont="1" applyAlignment="1">
      <alignment horizontal="left" vertical="center"/>
    </xf>
    <xf numFmtId="0" fontId="17" fillId="0" borderId="32" xfId="0" applyFont="1" applyBorder="1" applyAlignment="1">
      <alignment horizontal="left" vertical="center"/>
    </xf>
    <xf numFmtId="0" fontId="17" fillId="0" borderId="12" xfId="0" applyFont="1" applyBorder="1" applyAlignment="1">
      <alignment horizontal="left" vertical="center"/>
    </xf>
    <xf numFmtId="0" fontId="17" fillId="5" borderId="0" xfId="0" applyFont="1" applyFill="1" applyAlignment="1">
      <alignment horizontal="left" vertical="center"/>
    </xf>
    <xf numFmtId="0" fontId="17" fillId="0" borderId="21" xfId="0" applyFont="1" applyBorder="1" applyAlignment="1">
      <alignment horizontal="center" vertical="center"/>
    </xf>
    <xf numFmtId="0" fontId="17" fillId="0" borderId="22" xfId="0" applyFont="1" applyBorder="1" applyAlignment="1">
      <alignment horizontal="center" vertical="center"/>
    </xf>
    <xf numFmtId="0" fontId="17" fillId="2" borderId="22" xfId="0" applyFont="1" applyFill="1" applyBorder="1" applyAlignment="1" applyProtection="1">
      <alignment horizontal="left" vertical="center"/>
      <protection locked="0"/>
    </xf>
    <xf numFmtId="0" fontId="17" fillId="2" borderId="23" xfId="0" applyFont="1" applyFill="1" applyBorder="1" applyAlignment="1" applyProtection="1">
      <alignment horizontal="left" vertical="center"/>
      <protection locked="0"/>
    </xf>
    <xf numFmtId="0" fontId="17" fillId="5" borderId="0" xfId="0" applyFont="1" applyFill="1" applyAlignment="1">
      <alignment horizontal="left" vertical="center" wrapText="1"/>
    </xf>
    <xf numFmtId="0" fontId="17" fillId="5" borderId="28" xfId="0" applyFont="1" applyFill="1" applyBorder="1" applyAlignment="1">
      <alignment horizontal="left" vertical="center" wrapText="1"/>
    </xf>
    <xf numFmtId="0" fontId="6" fillId="0" borderId="0" xfId="0" applyFont="1" applyAlignment="1">
      <alignment horizontal="left" vertical="top"/>
    </xf>
    <xf numFmtId="0" fontId="6" fillId="0" borderId="0" xfId="0" applyFont="1" applyAlignment="1">
      <alignment horizontal="right"/>
    </xf>
    <xf numFmtId="0" fontId="6" fillId="0" borderId="0" xfId="0" applyFont="1" applyAlignment="1">
      <alignment horizontal="left" vertical="top" wrapText="1"/>
    </xf>
    <xf numFmtId="0" fontId="6" fillId="5" borderId="0" xfId="0" applyFont="1" applyFill="1" applyAlignment="1">
      <alignment horizontal="left" vertical="center"/>
    </xf>
    <xf numFmtId="183" fontId="6" fillId="5" borderId="0" xfId="0" applyNumberFormat="1" applyFont="1" applyFill="1" applyAlignment="1">
      <alignment horizontal="left" vertical="center"/>
    </xf>
    <xf numFmtId="0" fontId="6" fillId="5" borderId="0" xfId="0" applyFont="1" applyFill="1" applyAlignment="1">
      <alignment horizontal="left" vertical="center" shrinkToFit="1"/>
    </xf>
    <xf numFmtId="0" fontId="26" fillId="6" borderId="0" xfId="4" applyFont="1" applyFill="1" applyAlignment="1">
      <alignment horizontal="center" vertical="center"/>
    </xf>
    <xf numFmtId="0" fontId="30" fillId="6" borderId="0" xfId="4" applyFont="1" applyFill="1" applyAlignment="1">
      <alignment horizontal="center" vertical="center" shrinkToFit="1"/>
    </xf>
    <xf numFmtId="0" fontId="30" fillId="6" borderId="38" xfId="4" applyFont="1" applyFill="1" applyBorder="1" applyAlignment="1">
      <alignment horizontal="center" vertical="center"/>
    </xf>
    <xf numFmtId="0" fontId="30" fillId="6" borderId="5" xfId="4" applyFont="1" applyFill="1" applyBorder="1" applyAlignment="1">
      <alignment horizontal="center" vertical="center"/>
    </xf>
    <xf numFmtId="0" fontId="30" fillId="6" borderId="39" xfId="4" applyFont="1" applyFill="1" applyBorder="1" applyAlignment="1">
      <alignment horizontal="center" vertical="center"/>
    </xf>
    <xf numFmtId="183" fontId="31" fillId="5" borderId="5" xfId="4" applyNumberFormat="1" applyFont="1" applyFill="1" applyBorder="1" applyAlignment="1">
      <alignment horizontal="center" vertical="center"/>
    </xf>
    <xf numFmtId="183" fontId="31" fillId="5" borderId="39" xfId="4" applyNumberFormat="1" applyFont="1" applyFill="1" applyBorder="1" applyAlignment="1">
      <alignment horizontal="center" vertical="center"/>
    </xf>
    <xf numFmtId="0" fontId="30" fillId="6" borderId="40" xfId="4" applyFont="1" applyFill="1" applyBorder="1" applyAlignment="1">
      <alignment horizontal="center" vertical="center"/>
    </xf>
    <xf numFmtId="0" fontId="31" fillId="5" borderId="5" xfId="4" applyFont="1" applyFill="1" applyBorder="1" applyAlignment="1">
      <alignment horizontal="center" vertical="center"/>
    </xf>
    <xf numFmtId="0" fontId="31" fillId="5" borderId="40" xfId="4" applyFont="1" applyFill="1" applyBorder="1" applyAlignment="1">
      <alignment horizontal="center" vertical="center"/>
    </xf>
    <xf numFmtId="0" fontId="31" fillId="5" borderId="39" xfId="4" applyFont="1" applyFill="1" applyBorder="1" applyAlignment="1">
      <alignment horizontal="center" vertical="center"/>
    </xf>
    <xf numFmtId="0" fontId="30" fillId="6" borderId="6" xfId="4" applyFont="1" applyFill="1" applyBorder="1" applyAlignment="1">
      <alignment horizontal="center" vertical="center"/>
    </xf>
    <xf numFmtId="0" fontId="30" fillId="6" borderId="8" xfId="4" applyFont="1" applyFill="1" applyBorder="1" applyAlignment="1">
      <alignment horizontal="center" vertical="center"/>
    </xf>
    <xf numFmtId="0" fontId="28" fillId="2" borderId="41" xfId="4" applyFont="1" applyFill="1" applyBorder="1" applyAlignment="1" applyProtection="1">
      <alignment horizontal="left" vertical="center"/>
      <protection locked="0"/>
    </xf>
    <xf numFmtId="0" fontId="28" fillId="2" borderId="42" xfId="4" applyFont="1" applyFill="1" applyBorder="1" applyAlignment="1" applyProtection="1">
      <alignment horizontal="left" vertical="center"/>
      <protection locked="0"/>
    </xf>
    <xf numFmtId="0" fontId="28" fillId="2" borderId="43" xfId="4" applyFont="1" applyFill="1" applyBorder="1" applyAlignment="1" applyProtection="1">
      <alignment horizontal="left" vertical="center"/>
      <protection locked="0"/>
    </xf>
    <xf numFmtId="0" fontId="30" fillId="6" borderId="3" xfId="4" applyFont="1" applyFill="1" applyBorder="1" applyAlignment="1">
      <alignment horizontal="center" vertical="center"/>
    </xf>
    <xf numFmtId="0" fontId="30" fillId="6" borderId="4" xfId="4" applyFont="1" applyFill="1" applyBorder="1" applyAlignment="1">
      <alignment horizontal="center" vertical="center"/>
    </xf>
    <xf numFmtId="0" fontId="30" fillId="6" borderId="9" xfId="4" applyFont="1" applyFill="1" applyBorder="1" applyAlignment="1">
      <alignment horizontal="center" vertical="center"/>
    </xf>
    <xf numFmtId="0" fontId="30" fillId="6" borderId="11" xfId="4" applyFont="1" applyFill="1" applyBorder="1" applyAlignment="1">
      <alignment horizontal="center" vertical="center"/>
    </xf>
    <xf numFmtId="0" fontId="28" fillId="5" borderId="44" xfId="4" applyFont="1" applyFill="1" applyBorder="1" applyAlignment="1">
      <alignment horizontal="left" vertical="center" wrapText="1"/>
    </xf>
    <xf numFmtId="0" fontId="28" fillId="5" borderId="14" xfId="4" applyFont="1" applyFill="1" applyBorder="1" applyAlignment="1">
      <alignment horizontal="left" vertical="center"/>
    </xf>
    <xf numFmtId="0" fontId="28" fillId="5" borderId="45" xfId="4" applyFont="1" applyFill="1" applyBorder="1" applyAlignment="1">
      <alignment horizontal="left" vertical="center"/>
    </xf>
    <xf numFmtId="0" fontId="28" fillId="5" borderId="46" xfId="4" applyFont="1" applyFill="1" applyBorder="1" applyAlignment="1">
      <alignment horizontal="left" vertical="center"/>
    </xf>
    <xf numFmtId="0" fontId="28" fillId="5" borderId="19" xfId="4" applyFont="1" applyFill="1" applyBorder="1" applyAlignment="1">
      <alignment horizontal="left" vertical="center"/>
    </xf>
    <xf numFmtId="0" fontId="28" fillId="5" borderId="47" xfId="4" applyFont="1" applyFill="1" applyBorder="1" applyAlignment="1">
      <alignment horizontal="left" vertical="center"/>
    </xf>
    <xf numFmtId="0" fontId="28" fillId="6" borderId="48" xfId="4" applyFont="1" applyFill="1" applyBorder="1" applyAlignment="1">
      <alignment horizontal="center" vertical="center"/>
    </xf>
    <xf numFmtId="0" fontId="28" fillId="6" borderId="22" xfId="4" applyFont="1" applyFill="1" applyBorder="1" applyAlignment="1">
      <alignment horizontal="center" vertical="center"/>
    </xf>
    <xf numFmtId="0" fontId="28" fillId="6" borderId="49" xfId="4" applyFont="1" applyFill="1" applyBorder="1" applyAlignment="1">
      <alignment horizontal="center" vertical="center"/>
    </xf>
    <xf numFmtId="0" fontId="28" fillId="6" borderId="44" xfId="4" applyFont="1" applyFill="1" applyBorder="1" applyAlignment="1">
      <alignment horizontal="center" vertical="center"/>
    </xf>
    <xf numFmtId="0" fontId="28" fillId="6" borderId="14" xfId="4" applyFont="1" applyFill="1" applyBorder="1" applyAlignment="1">
      <alignment horizontal="center" vertical="center"/>
    </xf>
    <xf numFmtId="0" fontId="28" fillId="6" borderId="45" xfId="4" applyFont="1" applyFill="1" applyBorder="1" applyAlignment="1">
      <alignment horizontal="center" vertical="center"/>
    </xf>
    <xf numFmtId="0" fontId="28" fillId="6" borderId="9" xfId="4" applyFont="1" applyFill="1" applyBorder="1" applyAlignment="1">
      <alignment horizontal="center" vertical="center"/>
    </xf>
    <xf numFmtId="0" fontId="28" fillId="6" borderId="10" xfId="4" applyFont="1" applyFill="1" applyBorder="1" applyAlignment="1">
      <alignment horizontal="center" vertical="center"/>
    </xf>
    <xf numFmtId="0" fontId="28" fillId="6" borderId="11" xfId="4" applyFont="1" applyFill="1" applyBorder="1" applyAlignment="1">
      <alignment horizontal="center" vertical="center"/>
    </xf>
    <xf numFmtId="0" fontId="28" fillId="2" borderId="41" xfId="4" applyFont="1" applyFill="1" applyBorder="1" applyAlignment="1" applyProtection="1">
      <alignment horizontal="center" vertical="center"/>
      <protection locked="0"/>
    </xf>
    <xf numFmtId="0" fontId="28" fillId="2" borderId="42" xfId="4" applyFont="1" applyFill="1" applyBorder="1" applyAlignment="1" applyProtection="1">
      <alignment horizontal="center" vertical="center"/>
      <protection locked="0"/>
    </xf>
    <xf numFmtId="0" fontId="28" fillId="2" borderId="43" xfId="4" applyFont="1" applyFill="1" applyBorder="1" applyAlignment="1" applyProtection="1">
      <alignment horizontal="center" vertical="center"/>
      <protection locked="0"/>
    </xf>
    <xf numFmtId="0" fontId="30" fillId="6" borderId="6" xfId="4" applyFont="1" applyFill="1" applyBorder="1" applyAlignment="1">
      <alignment horizontal="center"/>
    </xf>
    <xf numFmtId="0" fontId="30" fillId="6" borderId="8" xfId="4" applyFont="1" applyFill="1" applyBorder="1" applyAlignment="1">
      <alignment horizontal="center"/>
    </xf>
    <xf numFmtId="0" fontId="28" fillId="5" borderId="41" xfId="4" applyFont="1" applyFill="1" applyBorder="1" applyAlignment="1">
      <alignment horizontal="left" vertical="center"/>
    </xf>
    <xf numFmtId="0" fontId="28" fillId="5" borderId="42" xfId="4" applyFont="1" applyFill="1" applyBorder="1" applyAlignment="1">
      <alignment horizontal="left" vertical="center"/>
    </xf>
    <xf numFmtId="0" fontId="28" fillId="5" borderId="43" xfId="4" applyFont="1" applyFill="1" applyBorder="1" applyAlignment="1">
      <alignment horizontal="left" vertical="center"/>
    </xf>
    <xf numFmtId="0" fontId="28" fillId="5" borderId="44" xfId="4" applyFont="1" applyFill="1" applyBorder="1" applyAlignment="1">
      <alignment horizontal="left" vertical="center"/>
    </xf>
    <xf numFmtId="0" fontId="28" fillId="5" borderId="9" xfId="4" applyFont="1" applyFill="1" applyBorder="1" applyAlignment="1">
      <alignment horizontal="left" vertical="center"/>
    </xf>
    <xf numFmtId="0" fontId="28" fillId="5" borderId="10" xfId="4" applyFont="1" applyFill="1" applyBorder="1" applyAlignment="1">
      <alignment horizontal="left" vertical="center"/>
    </xf>
    <xf numFmtId="0" fontId="28" fillId="5" borderId="11" xfId="4" applyFont="1" applyFill="1" applyBorder="1" applyAlignment="1">
      <alignment horizontal="left" vertical="center"/>
    </xf>
    <xf numFmtId="20" fontId="30" fillId="2" borderId="6" xfId="4" applyNumberFormat="1" applyFont="1" applyFill="1" applyBorder="1" applyAlignment="1" applyProtection="1">
      <alignment horizontal="left" vertical="center"/>
      <protection locked="0"/>
    </xf>
    <xf numFmtId="20" fontId="30" fillId="2" borderId="7" xfId="4" applyNumberFormat="1" applyFont="1" applyFill="1" applyBorder="1" applyAlignment="1" applyProtection="1">
      <alignment horizontal="left" vertical="center"/>
      <protection locked="0"/>
    </xf>
    <xf numFmtId="20" fontId="30" fillId="2" borderId="8" xfId="4" applyNumberFormat="1" applyFont="1" applyFill="1" applyBorder="1" applyAlignment="1" applyProtection="1">
      <alignment horizontal="left" vertical="center"/>
      <protection locked="0"/>
    </xf>
    <xf numFmtId="0" fontId="30" fillId="2" borderId="9" xfId="4" applyFont="1" applyFill="1" applyBorder="1" applyAlignment="1" applyProtection="1">
      <alignment horizontal="left" vertical="center"/>
      <protection locked="0"/>
    </xf>
    <xf numFmtId="0" fontId="30" fillId="2" borderId="10" xfId="4" applyFont="1" applyFill="1" applyBorder="1" applyAlignment="1" applyProtection="1">
      <alignment horizontal="left" vertical="center"/>
      <protection locked="0"/>
    </xf>
    <xf numFmtId="0" fontId="30" fillId="2" borderId="11" xfId="4" applyFont="1" applyFill="1" applyBorder="1" applyAlignment="1" applyProtection="1">
      <alignment horizontal="left" vertical="center"/>
      <protection locked="0"/>
    </xf>
    <xf numFmtId="0" fontId="30" fillId="2" borderId="5" xfId="4" applyFont="1" applyFill="1" applyBorder="1" applyAlignment="1" applyProtection="1">
      <alignment horizontal="center" vertical="center"/>
      <protection locked="0"/>
    </xf>
    <xf numFmtId="0" fontId="30" fillId="2" borderId="40" xfId="4" applyFont="1" applyFill="1" applyBorder="1" applyAlignment="1" applyProtection="1">
      <alignment horizontal="center" vertical="center"/>
      <protection locked="0"/>
    </xf>
    <xf numFmtId="0" fontId="30" fillId="2" borderId="39" xfId="4" applyFont="1" applyFill="1" applyBorder="1" applyAlignment="1" applyProtection="1">
      <alignment horizontal="center" vertical="center"/>
      <protection locked="0"/>
    </xf>
    <xf numFmtId="0" fontId="28" fillId="5" borderId="5" xfId="4" applyFont="1" applyFill="1" applyBorder="1" applyAlignment="1">
      <alignment horizontal="center" vertical="center"/>
    </xf>
    <xf numFmtId="0" fontId="28" fillId="5" borderId="39" xfId="4" applyFont="1" applyFill="1" applyBorder="1" applyAlignment="1">
      <alignment horizontal="center" vertical="center"/>
    </xf>
    <xf numFmtId="0" fontId="30" fillId="6" borderId="6" xfId="4" applyFont="1" applyFill="1" applyBorder="1" applyAlignment="1">
      <alignment horizontal="left" vertical="center"/>
    </xf>
    <xf numFmtId="0" fontId="30" fillId="6" borderId="7" xfId="4" applyFont="1" applyFill="1" applyBorder="1" applyAlignment="1">
      <alignment horizontal="left" vertical="center"/>
    </xf>
    <xf numFmtId="176" fontId="10" fillId="3" borderId="7" xfId="4" applyNumberFormat="1" applyFont="1" applyFill="1" applyBorder="1" applyAlignment="1">
      <alignment horizontal="right" vertical="center"/>
    </xf>
    <xf numFmtId="176" fontId="10" fillId="3" borderId="8" xfId="4" applyNumberFormat="1" applyFont="1" applyFill="1" applyBorder="1" applyAlignment="1">
      <alignment horizontal="right" vertical="center"/>
    </xf>
    <xf numFmtId="0" fontId="30" fillId="6" borderId="0" xfId="4" applyFont="1" applyFill="1" applyAlignment="1">
      <alignment horizontal="left" vertical="center"/>
    </xf>
    <xf numFmtId="0" fontId="31" fillId="2" borderId="3" xfId="4" applyFont="1" applyFill="1" applyBorder="1" applyAlignment="1" applyProtection="1">
      <alignment horizontal="center" vertical="center"/>
      <protection locked="0"/>
    </xf>
    <xf numFmtId="0" fontId="31" fillId="2" borderId="0" xfId="4" applyFont="1" applyFill="1" applyAlignment="1" applyProtection="1">
      <alignment horizontal="center" vertical="center"/>
      <protection locked="0"/>
    </xf>
    <xf numFmtId="0" fontId="31" fillId="2" borderId="9" xfId="4" applyFont="1" applyFill="1" applyBorder="1" applyAlignment="1" applyProtection="1">
      <alignment horizontal="center" vertical="center"/>
      <protection locked="0"/>
    </xf>
    <xf numFmtId="0" fontId="31" fillId="2" borderId="10" xfId="4" applyFont="1" applyFill="1" applyBorder="1" applyAlignment="1" applyProtection="1">
      <alignment horizontal="center" vertical="center"/>
      <protection locked="0"/>
    </xf>
    <xf numFmtId="0" fontId="30" fillId="6" borderId="0" xfId="4" applyFont="1" applyFill="1" applyAlignment="1">
      <alignment horizontal="center" vertical="center"/>
    </xf>
    <xf numFmtId="0" fontId="31" fillId="2" borderId="14" xfId="4" applyFont="1" applyFill="1" applyBorder="1" applyAlignment="1" applyProtection="1">
      <alignment horizontal="center" vertical="center"/>
      <protection locked="0"/>
    </xf>
    <xf numFmtId="0" fontId="28" fillId="2" borderId="5" xfId="4" applyFont="1" applyFill="1" applyBorder="1" applyAlignment="1" applyProtection="1">
      <alignment horizontal="center" vertical="center"/>
      <protection locked="0"/>
    </xf>
    <xf numFmtId="0" fontId="28" fillId="2" borderId="40" xfId="4" applyFont="1" applyFill="1" applyBorder="1" applyAlignment="1" applyProtection="1">
      <alignment horizontal="center" vertical="center"/>
      <protection locked="0"/>
    </xf>
    <xf numFmtId="0" fontId="28" fillId="2" borderId="39" xfId="4" applyFont="1" applyFill="1" applyBorder="1" applyAlignment="1" applyProtection="1">
      <alignment horizontal="center" vertical="center"/>
      <protection locked="0"/>
    </xf>
    <xf numFmtId="0" fontId="33" fillId="6" borderId="6" xfId="4" applyFont="1" applyFill="1" applyBorder="1" applyAlignment="1">
      <alignment horizontal="left" vertical="top" wrapText="1"/>
    </xf>
    <xf numFmtId="0" fontId="33" fillId="6" borderId="8" xfId="4" applyFont="1" applyFill="1" applyBorder="1" applyAlignment="1">
      <alignment horizontal="left" vertical="top" wrapText="1"/>
    </xf>
    <xf numFmtId="0" fontId="33" fillId="6" borderId="3" xfId="4" applyFont="1" applyFill="1" applyBorder="1" applyAlignment="1">
      <alignment horizontal="left" vertical="top" wrapText="1"/>
    </xf>
    <xf numFmtId="0" fontId="33" fillId="6" borderId="4" xfId="4" applyFont="1" applyFill="1" applyBorder="1" applyAlignment="1">
      <alignment horizontal="left" vertical="top" wrapText="1"/>
    </xf>
    <xf numFmtId="0" fontId="33" fillId="6" borderId="9" xfId="4" applyFont="1" applyFill="1" applyBorder="1" applyAlignment="1">
      <alignment horizontal="left" vertical="top" wrapText="1"/>
    </xf>
    <xf numFmtId="0" fontId="33" fillId="6" borderId="11" xfId="4" applyFont="1" applyFill="1" applyBorder="1" applyAlignment="1">
      <alignment horizontal="left" vertical="top" wrapText="1"/>
    </xf>
    <xf numFmtId="0" fontId="31" fillId="2" borderId="6" xfId="4" applyFont="1" applyFill="1" applyBorder="1" applyAlignment="1" applyProtection="1">
      <alignment horizontal="center" vertical="center" shrinkToFit="1"/>
      <protection locked="0"/>
    </xf>
    <xf numFmtId="0" fontId="31" fillId="2" borderId="7" xfId="4" applyFont="1" applyFill="1" applyBorder="1" applyAlignment="1" applyProtection="1">
      <alignment horizontal="center" vertical="center" shrinkToFit="1"/>
      <protection locked="0"/>
    </xf>
    <xf numFmtId="0" fontId="31" fillId="2" borderId="8" xfId="4" applyFont="1" applyFill="1" applyBorder="1" applyAlignment="1" applyProtection="1">
      <alignment horizontal="center" vertical="center" shrinkToFit="1"/>
      <protection locked="0"/>
    </xf>
    <xf numFmtId="0" fontId="31" fillId="2" borderId="3" xfId="4" applyFont="1" applyFill="1" applyBorder="1" applyAlignment="1" applyProtection="1">
      <alignment horizontal="center" vertical="center" shrinkToFit="1"/>
      <protection locked="0"/>
    </xf>
    <xf numFmtId="0" fontId="31" fillId="2" borderId="0" xfId="4" applyFont="1" applyFill="1" applyAlignment="1" applyProtection="1">
      <alignment horizontal="center" vertical="center" shrinkToFit="1"/>
      <protection locked="0"/>
    </xf>
    <xf numFmtId="0" fontId="31" fillId="2" borderId="4" xfId="4" applyFont="1" applyFill="1" applyBorder="1" applyAlignment="1" applyProtection="1">
      <alignment horizontal="center" vertical="center" shrinkToFit="1"/>
      <protection locked="0"/>
    </xf>
    <xf numFmtId="0" fontId="31" fillId="2" borderId="9" xfId="4" applyFont="1" applyFill="1" applyBorder="1" applyAlignment="1" applyProtection="1">
      <alignment horizontal="center" vertical="center" shrinkToFit="1"/>
      <protection locked="0"/>
    </xf>
    <xf numFmtId="0" fontId="31" fillId="2" borderId="10" xfId="4" applyFont="1" applyFill="1" applyBorder="1" applyAlignment="1" applyProtection="1">
      <alignment horizontal="center" vertical="center" shrinkToFit="1"/>
      <protection locked="0"/>
    </xf>
    <xf numFmtId="0" fontId="31" fillId="2" borderId="11" xfId="4" applyFont="1" applyFill="1" applyBorder="1" applyAlignment="1" applyProtection="1">
      <alignment horizontal="center" vertical="center" shrinkToFit="1"/>
      <protection locked="0"/>
    </xf>
    <xf numFmtId="0" fontId="30" fillId="6" borderId="50" xfId="4" applyFont="1" applyFill="1" applyBorder="1" applyAlignment="1">
      <alignment horizontal="left" vertical="center" wrapText="1"/>
    </xf>
    <xf numFmtId="0" fontId="32" fillId="0" borderId="34" xfId="4" applyFont="1" applyBorder="1" applyAlignment="1">
      <alignment horizontal="left" vertical="center" wrapText="1"/>
    </xf>
    <xf numFmtId="0" fontId="32" fillId="0" borderId="37" xfId="4" applyFont="1" applyBorder="1" applyAlignment="1">
      <alignment horizontal="left" vertical="center" wrapText="1"/>
    </xf>
    <xf numFmtId="0" fontId="28" fillId="6" borderId="41" xfId="4" applyFont="1" applyFill="1" applyBorder="1" applyAlignment="1">
      <alignment horizontal="center" vertical="center"/>
    </xf>
    <xf numFmtId="0" fontId="28" fillId="6" borderId="42" xfId="4" applyFont="1" applyFill="1" applyBorder="1" applyAlignment="1">
      <alignment horizontal="center" vertical="center"/>
    </xf>
    <xf numFmtId="0" fontId="28" fillId="6" borderId="43" xfId="4" applyFont="1" applyFill="1" applyBorder="1" applyAlignment="1">
      <alignment horizontal="center" vertical="center"/>
    </xf>
    <xf numFmtId="0" fontId="31" fillId="6" borderId="3" xfId="4" applyFont="1" applyFill="1" applyBorder="1" applyAlignment="1">
      <alignment horizontal="center" vertical="center"/>
    </xf>
    <xf numFmtId="0" fontId="31" fillId="6" borderId="0" xfId="4" applyFont="1" applyFill="1" applyAlignment="1">
      <alignment horizontal="center" vertical="center"/>
    </xf>
    <xf numFmtId="0" fontId="31" fillId="6" borderId="9" xfId="4" applyFont="1" applyFill="1" applyBorder="1" applyAlignment="1">
      <alignment horizontal="center" vertical="center"/>
    </xf>
    <xf numFmtId="0" fontId="31" fillId="6" borderId="10" xfId="4" applyFont="1" applyFill="1" applyBorder="1" applyAlignment="1">
      <alignment horizontal="center" vertical="center"/>
    </xf>
    <xf numFmtId="0" fontId="28" fillId="6" borderId="5" xfId="4" applyFont="1" applyFill="1" applyBorder="1" applyAlignment="1">
      <alignment horizontal="center" vertical="center"/>
    </xf>
    <xf numFmtId="0" fontId="28" fillId="6" borderId="40" xfId="4" applyFont="1" applyFill="1" applyBorder="1" applyAlignment="1">
      <alignment horizontal="center" vertical="center"/>
    </xf>
    <xf numFmtId="0" fontId="28" fillId="6" borderId="39" xfId="4" applyFont="1" applyFill="1" applyBorder="1" applyAlignment="1">
      <alignment horizontal="center" vertical="center"/>
    </xf>
    <xf numFmtId="0" fontId="30" fillId="6" borderId="50" xfId="4" applyFont="1" applyFill="1" applyBorder="1" applyAlignment="1">
      <alignment horizontal="left" vertical="top" wrapText="1"/>
    </xf>
    <xf numFmtId="0" fontId="30" fillId="6" borderId="34" xfId="4" applyFont="1" applyFill="1" applyBorder="1" applyAlignment="1">
      <alignment horizontal="left" vertical="top"/>
    </xf>
    <xf numFmtId="0" fontId="30" fillId="6" borderId="37" xfId="4" applyFont="1" applyFill="1" applyBorder="1" applyAlignment="1">
      <alignment horizontal="left" vertical="top"/>
    </xf>
    <xf numFmtId="0" fontId="28" fillId="6" borderId="6" xfId="4" applyFont="1" applyFill="1" applyBorder="1" applyAlignment="1">
      <alignment horizontal="center" vertical="center"/>
    </xf>
    <xf numFmtId="0" fontId="28" fillId="6" borderId="7" xfId="4" applyFont="1" applyFill="1" applyBorder="1" applyAlignment="1">
      <alignment horizontal="center" vertical="center"/>
    </xf>
    <xf numFmtId="0" fontId="28" fillId="6" borderId="8" xfId="4" applyFont="1" applyFill="1" applyBorder="1" applyAlignment="1">
      <alignment horizontal="center" vertical="center"/>
    </xf>
    <xf numFmtId="0" fontId="28" fillId="6" borderId="3" xfId="4" applyFont="1" applyFill="1" applyBorder="1" applyAlignment="1">
      <alignment horizontal="center" vertical="center"/>
    </xf>
    <xf numFmtId="0" fontId="28" fillId="6" borderId="0" xfId="4" applyFont="1" applyFill="1" applyAlignment="1">
      <alignment horizontal="center" vertical="center"/>
    </xf>
    <xf numFmtId="0" fontId="28" fillId="6" borderId="4" xfId="4" applyFont="1" applyFill="1" applyBorder="1" applyAlignment="1">
      <alignment horizontal="center" vertical="center"/>
    </xf>
    <xf numFmtId="0" fontId="28" fillId="5" borderId="0" xfId="4" applyFont="1" applyFill="1" applyAlignment="1">
      <alignment horizontal="left" vertical="center" shrinkToFit="1"/>
    </xf>
    <xf numFmtId="0" fontId="28" fillId="5" borderId="4" xfId="4" applyFont="1" applyFill="1" applyBorder="1" applyAlignment="1">
      <alignment horizontal="left" vertical="center" shrinkToFit="1"/>
    </xf>
    <xf numFmtId="0" fontId="10" fillId="5" borderId="0" xfId="4" applyFont="1" applyFill="1" applyAlignment="1">
      <alignment horizontal="left" vertical="center"/>
    </xf>
    <xf numFmtId="0" fontId="10" fillId="5" borderId="4" xfId="4" applyFont="1" applyFill="1" applyBorder="1" applyAlignment="1">
      <alignment horizontal="left" vertical="center"/>
    </xf>
    <xf numFmtId="0" fontId="10" fillId="5" borderId="10" xfId="4" applyFont="1" applyFill="1" applyBorder="1" applyAlignment="1">
      <alignment horizontal="left" vertical="center"/>
    </xf>
    <xf numFmtId="0" fontId="10" fillId="5" borderId="11" xfId="4" applyFont="1" applyFill="1" applyBorder="1" applyAlignment="1">
      <alignment horizontal="left" vertical="center"/>
    </xf>
    <xf numFmtId="0" fontId="30" fillId="6" borderId="10" xfId="4" applyFont="1" applyFill="1" applyBorder="1" applyAlignment="1">
      <alignment horizontal="left" vertical="center"/>
    </xf>
    <xf numFmtId="0" fontId="3" fillId="0" borderId="65" xfId="0" applyFont="1" applyBorder="1" applyAlignment="1">
      <alignment horizontal="left" vertical="center"/>
    </xf>
    <xf numFmtId="0" fontId="3" fillId="0" borderId="32" xfId="0" applyFont="1" applyBorder="1" applyAlignment="1">
      <alignment horizontal="left" vertical="center"/>
    </xf>
    <xf numFmtId="0" fontId="3" fillId="0" borderId="72" xfId="0" applyFont="1" applyBorder="1" applyAlignment="1">
      <alignment horizontal="left" vertical="center"/>
    </xf>
    <xf numFmtId="0" fontId="3" fillId="0" borderId="62" xfId="0" applyFont="1" applyBorder="1" applyAlignment="1">
      <alignment horizontal="left" vertical="center"/>
    </xf>
    <xf numFmtId="0" fontId="3" fillId="0" borderId="63" xfId="0" applyFont="1" applyBorder="1" applyAlignment="1">
      <alignment horizontal="left" vertical="center"/>
    </xf>
    <xf numFmtId="0" fontId="3" fillId="0" borderId="67" xfId="0" applyFont="1" applyBorder="1" applyAlignment="1">
      <alignment horizontal="left" vertical="center"/>
    </xf>
    <xf numFmtId="0" fontId="3" fillId="0" borderId="68" xfId="0" applyFont="1" applyBorder="1" applyAlignment="1">
      <alignment horizontal="left" vertical="center"/>
    </xf>
    <xf numFmtId="0" fontId="3" fillId="0" borderId="71" xfId="0" applyFont="1" applyBorder="1" applyAlignment="1">
      <alignment horizontal="left" vertical="center"/>
    </xf>
    <xf numFmtId="0" fontId="3" fillId="0" borderId="69" xfId="0" applyFont="1" applyBorder="1" applyAlignment="1">
      <alignment horizontal="left" vertical="center"/>
    </xf>
    <xf numFmtId="0" fontId="3" fillId="0" borderId="57" xfId="0" applyFont="1" applyBorder="1" applyAlignment="1">
      <alignment horizontal="left" vertical="center"/>
    </xf>
    <xf numFmtId="0" fontId="3" fillId="0" borderId="70" xfId="0" applyFont="1" applyBorder="1" applyAlignment="1">
      <alignment horizontal="left" vertical="center"/>
    </xf>
    <xf numFmtId="0" fontId="3" fillId="10" borderId="57" xfId="0" applyFont="1" applyFill="1" applyBorder="1" applyAlignment="1">
      <alignment horizontal="left" vertical="center"/>
    </xf>
    <xf numFmtId="0" fontId="3" fillId="10" borderId="62" xfId="0" applyFont="1" applyFill="1" applyBorder="1" applyAlignment="1">
      <alignment horizontal="left" vertical="center"/>
    </xf>
    <xf numFmtId="0" fontId="3" fillId="10" borderId="70" xfId="0" applyFont="1" applyFill="1" applyBorder="1" applyAlignment="1">
      <alignment horizontal="left" vertical="center"/>
    </xf>
    <xf numFmtId="0" fontId="3" fillId="10" borderId="63" xfId="0" applyFont="1" applyFill="1" applyBorder="1" applyAlignment="1">
      <alignment horizontal="left" vertical="center"/>
    </xf>
    <xf numFmtId="0" fontId="3" fillId="10" borderId="67" xfId="0" applyFont="1" applyFill="1" applyBorder="1" applyAlignment="1">
      <alignment horizontal="left" vertical="center"/>
    </xf>
    <xf numFmtId="0" fontId="3" fillId="10" borderId="68" xfId="0" applyFont="1" applyFill="1" applyBorder="1" applyAlignment="1">
      <alignment horizontal="left" vertical="center"/>
    </xf>
    <xf numFmtId="0" fontId="3" fillId="10" borderId="71" xfId="0" applyFont="1" applyFill="1" applyBorder="1" applyAlignment="1">
      <alignment horizontal="left" vertical="center"/>
    </xf>
    <xf numFmtId="0" fontId="3" fillId="10" borderId="69" xfId="0" applyFont="1" applyFill="1" applyBorder="1" applyAlignment="1">
      <alignment horizontal="left" vertical="center"/>
    </xf>
    <xf numFmtId="0" fontId="3" fillId="0" borderId="73" xfId="0" applyFont="1" applyBorder="1" applyAlignment="1">
      <alignment horizontal="left" vertical="center"/>
    </xf>
    <xf numFmtId="0" fontId="3" fillId="0" borderId="74" xfId="0" applyFont="1" applyBorder="1" applyAlignment="1">
      <alignment horizontal="left" vertical="center"/>
    </xf>
    <xf numFmtId="0" fontId="3" fillId="0" borderId="75" xfId="0" applyFont="1" applyBorder="1" applyAlignment="1">
      <alignment horizontal="left" vertical="center"/>
    </xf>
    <xf numFmtId="0" fontId="3" fillId="0" borderId="76" xfId="0" applyFont="1" applyBorder="1" applyAlignment="1">
      <alignment horizontal="left" vertical="center"/>
    </xf>
    <xf numFmtId="6" fontId="37" fillId="4" borderId="38" xfId="0" applyNumberFormat="1" applyFont="1" applyFill="1" applyBorder="1" applyAlignment="1">
      <alignment horizontal="center" vertical="center"/>
    </xf>
    <xf numFmtId="0" fontId="11" fillId="0" borderId="5" xfId="0" applyFont="1" applyBorder="1" applyAlignment="1">
      <alignment horizontal="center" vertical="center"/>
    </xf>
    <xf numFmtId="0" fontId="11" fillId="0" borderId="39" xfId="0" applyFont="1" applyBorder="1" applyAlignment="1">
      <alignment horizontal="center" vertical="center"/>
    </xf>
    <xf numFmtId="0" fontId="3" fillId="10" borderId="60" xfId="0" applyFont="1" applyFill="1" applyBorder="1" applyAlignment="1">
      <alignment horizontal="left" vertical="center"/>
    </xf>
    <xf numFmtId="0" fontId="3" fillId="10" borderId="58" xfId="0" applyFont="1" applyFill="1" applyBorder="1" applyAlignment="1">
      <alignment horizontal="left" vertical="center"/>
    </xf>
    <xf numFmtId="0" fontId="3" fillId="10" borderId="59" xfId="0" applyFont="1" applyFill="1" applyBorder="1" applyAlignment="1">
      <alignment horizontal="left" vertical="center"/>
    </xf>
    <xf numFmtId="0" fontId="3" fillId="10" borderId="73" xfId="0" applyFont="1" applyFill="1" applyBorder="1" applyAlignment="1">
      <alignment horizontal="left" vertical="center"/>
    </xf>
    <xf numFmtId="0" fontId="3" fillId="10" borderId="74" xfId="0" applyFont="1" applyFill="1" applyBorder="1" applyAlignment="1">
      <alignment horizontal="left" vertical="center"/>
    </xf>
    <xf numFmtId="0" fontId="3" fillId="10" borderId="75" xfId="0" applyFont="1" applyFill="1" applyBorder="1" applyAlignment="1">
      <alignment horizontal="left" vertical="center"/>
    </xf>
    <xf numFmtId="0" fontId="3" fillId="10" borderId="61" xfId="0" applyFont="1" applyFill="1" applyBorder="1" applyAlignment="1">
      <alignment horizontal="left" vertical="center"/>
    </xf>
    <xf numFmtId="0" fontId="11" fillId="9" borderId="0" xfId="0" applyFont="1" applyFill="1" applyAlignment="1">
      <alignment horizontal="center" vertical="center"/>
    </xf>
    <xf numFmtId="14" fontId="11" fillId="0" borderId="10" xfId="0" applyNumberFormat="1" applyFont="1" applyBorder="1" applyAlignment="1">
      <alignment horizontal="center" vertical="center"/>
    </xf>
    <xf numFmtId="0" fontId="11" fillId="0" borderId="40" xfId="0" applyFont="1" applyBorder="1" applyAlignment="1">
      <alignment horizontal="center" vertical="center" wrapText="1"/>
    </xf>
    <xf numFmtId="0" fontId="11" fillId="0" borderId="38" xfId="0" applyFont="1" applyBorder="1" applyAlignment="1">
      <alignment horizontal="center" vertical="center"/>
    </xf>
    <xf numFmtId="14" fontId="11" fillId="0" borderId="38" xfId="0" applyNumberFormat="1" applyFont="1" applyBorder="1" applyAlignment="1">
      <alignment horizontal="center" vertical="center"/>
    </xf>
    <xf numFmtId="14" fontId="11" fillId="0" borderId="38" xfId="0" applyNumberFormat="1" applyFont="1" applyBorder="1" applyAlignment="1">
      <alignment horizontal="center" vertical="center" wrapText="1"/>
    </xf>
    <xf numFmtId="0" fontId="11" fillId="0" borderId="52" xfId="0" applyFont="1" applyBorder="1" applyAlignment="1">
      <alignment horizontal="center" vertical="center"/>
    </xf>
    <xf numFmtId="0" fontId="11" fillId="0" borderId="53" xfId="0" applyFont="1" applyBorder="1" applyAlignment="1">
      <alignment horizontal="center" vertical="center"/>
    </xf>
    <xf numFmtId="0" fontId="11" fillId="0" borderId="54" xfId="0" applyFont="1" applyBorder="1" applyAlignment="1">
      <alignment horizontal="center" vertical="center"/>
    </xf>
    <xf numFmtId="0" fontId="11" fillId="0" borderId="55" xfId="0" applyFont="1" applyBorder="1" applyAlignment="1">
      <alignment horizontal="center" vertical="center"/>
    </xf>
    <xf numFmtId="184" fontId="3" fillId="10" borderId="57" xfId="0" applyNumberFormat="1" applyFont="1" applyFill="1" applyBorder="1" applyAlignment="1">
      <alignment vertical="center"/>
    </xf>
    <xf numFmtId="184" fontId="3" fillId="10" borderId="62" xfId="0" applyNumberFormat="1" applyFont="1" applyFill="1" applyBorder="1" applyAlignment="1">
      <alignment vertical="center"/>
    </xf>
    <xf numFmtId="184" fontId="6" fillId="10" borderId="57" xfId="0" applyNumberFormat="1" applyFont="1" applyFill="1" applyBorder="1" applyAlignment="1">
      <alignment horizontal="right" vertical="center"/>
    </xf>
    <xf numFmtId="184" fontId="6" fillId="10" borderId="62" xfId="0" applyNumberFormat="1" applyFont="1" applyFill="1" applyBorder="1" applyAlignment="1">
      <alignment horizontal="right" vertical="center"/>
    </xf>
    <xf numFmtId="184" fontId="6" fillId="10" borderId="63" xfId="0" applyNumberFormat="1" applyFont="1" applyFill="1" applyBorder="1" applyAlignment="1">
      <alignment horizontal="right" vertical="center"/>
    </xf>
    <xf numFmtId="178" fontId="11" fillId="0" borderId="52" xfId="0" applyNumberFormat="1" applyFont="1" applyBorder="1" applyAlignment="1">
      <alignment horizontal="center" vertical="center"/>
    </xf>
    <xf numFmtId="178" fontId="11" fillId="0" borderId="53" xfId="0" applyNumberFormat="1" applyFont="1" applyBorder="1" applyAlignment="1">
      <alignment horizontal="center" vertical="center"/>
    </xf>
    <xf numFmtId="0" fontId="3" fillId="10" borderId="60" xfId="0" applyFont="1" applyFill="1" applyBorder="1" applyAlignment="1">
      <alignment horizontal="left" vertical="center" wrapText="1"/>
    </xf>
    <xf numFmtId="0" fontId="3" fillId="10" borderId="58" xfId="0" applyFont="1" applyFill="1" applyBorder="1" applyAlignment="1">
      <alignment horizontal="left" vertical="center" wrapText="1"/>
    </xf>
    <xf numFmtId="0" fontId="3" fillId="10" borderId="61" xfId="0" applyFont="1" applyFill="1" applyBorder="1" applyAlignment="1">
      <alignment horizontal="left" vertical="center" wrapText="1"/>
    </xf>
    <xf numFmtId="0" fontId="3" fillId="10" borderId="57" xfId="0" applyFont="1" applyFill="1" applyBorder="1" applyAlignment="1">
      <alignment horizontal="left" vertical="center" wrapText="1"/>
    </xf>
    <xf numFmtId="0" fontId="3" fillId="10" borderId="62" xfId="0" applyFont="1" applyFill="1" applyBorder="1" applyAlignment="1">
      <alignment horizontal="left" vertical="center" wrapText="1"/>
    </xf>
    <xf numFmtId="0" fontId="3" fillId="10" borderId="63" xfId="0" applyFont="1" applyFill="1" applyBorder="1" applyAlignment="1">
      <alignment horizontal="left" vertical="center" wrapText="1"/>
    </xf>
    <xf numFmtId="184" fontId="3" fillId="10" borderId="67" xfId="0" applyNumberFormat="1" applyFont="1" applyFill="1" applyBorder="1" applyAlignment="1">
      <alignment vertical="center"/>
    </xf>
    <xf numFmtId="184" fontId="3" fillId="10" borderId="68" xfId="0" applyNumberFormat="1" applyFont="1" applyFill="1" applyBorder="1" applyAlignment="1">
      <alignment vertical="center"/>
    </xf>
    <xf numFmtId="184" fontId="3" fillId="10" borderId="69" xfId="0" applyNumberFormat="1" applyFont="1" applyFill="1" applyBorder="1" applyAlignment="1">
      <alignment vertical="center"/>
    </xf>
    <xf numFmtId="184" fontId="6" fillId="10" borderId="67" xfId="0" applyNumberFormat="1" applyFont="1" applyFill="1" applyBorder="1" applyAlignment="1">
      <alignment horizontal="right" vertical="center"/>
    </xf>
    <xf numFmtId="184" fontId="6" fillId="10" borderId="68" xfId="0" applyNumberFormat="1" applyFont="1" applyFill="1" applyBorder="1" applyAlignment="1">
      <alignment horizontal="right" vertical="center"/>
    </xf>
    <xf numFmtId="184" fontId="6" fillId="10" borderId="69" xfId="0" applyNumberFormat="1" applyFont="1" applyFill="1" applyBorder="1" applyAlignment="1">
      <alignment horizontal="right" vertical="center"/>
    </xf>
    <xf numFmtId="184" fontId="3" fillId="0" borderId="73" xfId="0" applyNumberFormat="1" applyFont="1" applyBorder="1" applyAlignment="1">
      <alignment vertical="center"/>
    </xf>
    <xf numFmtId="184" fontId="3" fillId="0" borderId="74" xfId="0" applyNumberFormat="1" applyFont="1" applyBorder="1" applyAlignment="1">
      <alignment vertical="center"/>
    </xf>
    <xf numFmtId="184" fontId="3" fillId="0" borderId="76" xfId="0" applyNumberFormat="1" applyFont="1" applyBorder="1" applyAlignment="1">
      <alignment vertical="center"/>
    </xf>
    <xf numFmtId="184" fontId="6" fillId="0" borderId="73" xfId="0" applyNumberFormat="1" applyFont="1" applyBorder="1" applyAlignment="1">
      <alignment horizontal="right" vertical="center"/>
    </xf>
    <xf numFmtId="184" fontId="6" fillId="0" borderId="74" xfId="0" applyNumberFormat="1" applyFont="1" applyBorder="1" applyAlignment="1">
      <alignment horizontal="right" vertical="center"/>
    </xf>
    <xf numFmtId="184" fontId="6" fillId="0" borderId="76" xfId="0" applyNumberFormat="1" applyFont="1" applyBorder="1" applyAlignment="1">
      <alignment horizontal="right" vertical="center"/>
    </xf>
    <xf numFmtId="184" fontId="3" fillId="0" borderId="57" xfId="0" applyNumberFormat="1" applyFont="1" applyBorder="1" applyAlignment="1">
      <alignment vertical="center"/>
    </xf>
    <xf numFmtId="184" fontId="3" fillId="0" borderId="62" xfId="0" applyNumberFormat="1" applyFont="1" applyBorder="1" applyAlignment="1">
      <alignment vertical="center"/>
    </xf>
    <xf numFmtId="184" fontId="3" fillId="0" borderId="63" xfId="0" applyNumberFormat="1" applyFont="1" applyBorder="1" applyAlignment="1">
      <alignment vertical="center"/>
    </xf>
    <xf numFmtId="184" fontId="6" fillId="0" borderId="57" xfId="0" applyNumberFormat="1" applyFont="1" applyBorder="1" applyAlignment="1">
      <alignment horizontal="right" vertical="center"/>
    </xf>
    <xf numFmtId="184" fontId="6" fillId="0" borderId="62" xfId="0" applyNumberFormat="1" applyFont="1" applyBorder="1" applyAlignment="1">
      <alignment horizontal="right" vertical="center"/>
    </xf>
    <xf numFmtId="184" fontId="6" fillId="0" borderId="63" xfId="0" applyNumberFormat="1" applyFont="1" applyBorder="1" applyAlignment="1">
      <alignment horizontal="right" vertical="center"/>
    </xf>
    <xf numFmtId="178" fontId="6" fillId="4" borderId="52" xfId="0" applyNumberFormat="1" applyFont="1" applyFill="1" applyBorder="1" applyAlignment="1">
      <alignment horizontal="right" vertical="center"/>
    </xf>
    <xf numFmtId="0" fontId="6" fillId="4" borderId="53" xfId="0" applyFont="1" applyFill="1" applyBorder="1" applyAlignment="1">
      <alignment horizontal="right" vertical="center"/>
    </xf>
    <xf numFmtId="0" fontId="6" fillId="4" borderId="55" xfId="0" applyFont="1" applyFill="1" applyBorder="1" applyAlignment="1">
      <alignment horizontal="right" vertical="center"/>
    </xf>
    <xf numFmtId="184" fontId="3" fillId="0" borderId="67" xfId="0" applyNumberFormat="1" applyFont="1" applyBorder="1" applyAlignment="1">
      <alignment vertical="center"/>
    </xf>
    <xf numFmtId="184" fontId="3" fillId="0" borderId="68" xfId="0" applyNumberFormat="1" applyFont="1" applyBorder="1" applyAlignment="1">
      <alignment vertical="center"/>
    </xf>
    <xf numFmtId="184" fontId="3" fillId="0" borderId="69" xfId="0" applyNumberFormat="1" applyFont="1" applyBorder="1" applyAlignment="1">
      <alignment vertical="center"/>
    </xf>
    <xf numFmtId="178" fontId="6" fillId="0" borderId="52" xfId="0" applyNumberFormat="1" applyFont="1" applyBorder="1" applyAlignment="1">
      <alignment horizontal="right" vertical="center"/>
    </xf>
    <xf numFmtId="178" fontId="6" fillId="0" borderId="53" xfId="0" applyNumberFormat="1" applyFont="1" applyBorder="1" applyAlignment="1">
      <alignment horizontal="right" vertical="center"/>
    </xf>
    <xf numFmtId="178" fontId="6" fillId="0" borderId="55" xfId="0" applyNumberFormat="1" applyFont="1" applyBorder="1" applyAlignment="1">
      <alignment horizontal="right" vertical="center"/>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6" fillId="0" borderId="55" xfId="0" applyFont="1" applyBorder="1" applyAlignment="1">
      <alignment horizontal="center" vertical="center"/>
    </xf>
    <xf numFmtId="0" fontId="3" fillId="0" borderId="57" xfId="0" applyFont="1" applyBorder="1" applyAlignment="1">
      <alignment horizontal="left" vertical="center" wrapText="1"/>
    </xf>
    <xf numFmtId="0" fontId="3" fillId="0" borderId="62" xfId="0" applyFont="1" applyBorder="1" applyAlignment="1">
      <alignment horizontal="left" vertical="center" wrapText="1"/>
    </xf>
    <xf numFmtId="0" fontId="3" fillId="0" borderId="63" xfId="0" applyFont="1" applyBorder="1" applyAlignment="1">
      <alignment horizontal="left" vertical="center" wrapText="1"/>
    </xf>
    <xf numFmtId="0" fontId="3" fillId="0" borderId="67" xfId="0" applyFont="1" applyBorder="1" applyAlignment="1">
      <alignment horizontal="left" vertical="center" wrapText="1"/>
    </xf>
    <xf numFmtId="0" fontId="3" fillId="0" borderId="68" xfId="0" applyFont="1" applyBorder="1" applyAlignment="1">
      <alignment horizontal="left" vertical="center" wrapText="1"/>
    </xf>
    <xf numFmtId="0" fontId="3" fillId="0" borderId="69" xfId="0" applyFont="1" applyBorder="1" applyAlignment="1">
      <alignment horizontal="left" vertical="center" wrapText="1"/>
    </xf>
    <xf numFmtId="0" fontId="3" fillId="10" borderId="67" xfId="0" applyFont="1" applyFill="1" applyBorder="1" applyAlignment="1">
      <alignment horizontal="left" vertical="center" wrapText="1"/>
    </xf>
    <xf numFmtId="0" fontId="3" fillId="10" borderId="68" xfId="0" applyFont="1" applyFill="1" applyBorder="1" applyAlignment="1">
      <alignment horizontal="left" vertical="center" wrapText="1"/>
    </xf>
    <xf numFmtId="0" fontId="3" fillId="10" borderId="69" xfId="0" applyFont="1" applyFill="1" applyBorder="1" applyAlignment="1">
      <alignment horizontal="left" vertical="center" wrapText="1"/>
    </xf>
    <xf numFmtId="0" fontId="3" fillId="0" borderId="73" xfId="0" applyFont="1" applyBorder="1" applyAlignment="1">
      <alignment horizontal="left" vertical="center" wrapText="1"/>
    </xf>
    <xf numFmtId="0" fontId="3" fillId="0" borderId="74" xfId="0" applyFont="1" applyBorder="1" applyAlignment="1">
      <alignment horizontal="left" vertical="center" wrapText="1"/>
    </xf>
    <xf numFmtId="0" fontId="3" fillId="0" borderId="76" xfId="0" applyFont="1" applyBorder="1" applyAlignment="1">
      <alignment horizontal="left" vertical="center" wrapText="1"/>
    </xf>
    <xf numFmtId="0" fontId="17" fillId="2" borderId="0" xfId="0" applyFont="1" applyFill="1" applyAlignment="1" applyProtection="1">
      <alignment horizontal="left" vertical="center" wrapText="1"/>
      <protection locked="0"/>
    </xf>
    <xf numFmtId="0" fontId="17" fillId="2" borderId="24" xfId="0" applyFont="1" applyFill="1" applyBorder="1" applyAlignment="1" applyProtection="1">
      <alignment horizontal="left" vertical="center" wrapText="1"/>
      <protection locked="0"/>
    </xf>
    <xf numFmtId="0" fontId="17" fillId="2" borderId="25" xfId="0" applyFont="1" applyFill="1" applyBorder="1" applyAlignment="1" applyProtection="1">
      <alignment horizontal="left" vertical="center" wrapText="1"/>
      <protection locked="0"/>
    </xf>
    <xf numFmtId="0" fontId="17" fillId="2" borderId="26" xfId="0" applyFont="1" applyFill="1" applyBorder="1" applyAlignment="1" applyProtection="1">
      <alignment horizontal="left" vertical="center" wrapText="1"/>
      <protection locked="0"/>
    </xf>
    <xf numFmtId="0" fontId="17" fillId="2" borderId="27" xfId="0" applyFont="1" applyFill="1" applyBorder="1" applyAlignment="1" applyProtection="1">
      <alignment horizontal="left" vertical="center" wrapText="1"/>
      <protection locked="0"/>
    </xf>
    <xf numFmtId="0" fontId="17" fillId="2" borderId="28" xfId="0" applyFont="1" applyFill="1" applyBorder="1" applyAlignment="1" applyProtection="1">
      <alignment horizontal="left" vertical="center" wrapText="1"/>
      <protection locked="0"/>
    </xf>
    <xf numFmtId="0" fontId="17" fillId="2" borderId="29" xfId="0" applyFont="1" applyFill="1" applyBorder="1" applyAlignment="1" applyProtection="1">
      <alignment horizontal="left" vertical="center" wrapText="1"/>
      <protection locked="0"/>
    </xf>
    <xf numFmtId="0" fontId="17" fillId="2" borderId="30" xfId="0" applyFont="1" applyFill="1" applyBorder="1" applyAlignment="1" applyProtection="1">
      <alignment horizontal="left" vertical="center" wrapText="1"/>
      <protection locked="0"/>
    </xf>
    <xf numFmtId="0" fontId="17" fillId="2" borderId="31" xfId="0" applyFont="1" applyFill="1" applyBorder="1" applyAlignment="1" applyProtection="1">
      <alignment horizontal="left" vertical="center" wrapText="1"/>
      <protection locked="0"/>
    </xf>
    <xf numFmtId="0" fontId="19" fillId="5" borderId="19" xfId="0" applyFont="1" applyFill="1" applyBorder="1" applyAlignment="1">
      <alignment horizontal="center" vertical="center"/>
    </xf>
  </cellXfs>
  <cellStyles count="5">
    <cellStyle name="ハイパーリンク" xfId="2" builtinId="8"/>
    <cellStyle name="桁区切り" xfId="3" builtinId="6"/>
    <cellStyle name="標準" xfId="0" builtinId="0"/>
    <cellStyle name="標準 2" xfId="1" xr:uid="{587A6E8F-F791-472D-B5D6-7FC77B056B47}"/>
    <cellStyle name="標準 3" xfId="4" xr:uid="{DEEFF18B-A2C0-40A9-A933-A8CD278BAEB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330200</xdr:colOff>
          <xdr:row>12</xdr:row>
          <xdr:rowOff>101600</xdr:rowOff>
        </xdr:from>
        <xdr:to>
          <xdr:col>5</xdr:col>
          <xdr:colOff>749300</xdr:colOff>
          <xdr:row>12</xdr:row>
          <xdr:rowOff>355600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6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203200</xdr:colOff>
          <xdr:row>12</xdr:row>
          <xdr:rowOff>82550</xdr:rowOff>
        </xdr:from>
        <xdr:to>
          <xdr:col>11</xdr:col>
          <xdr:colOff>374650</xdr:colOff>
          <xdr:row>12</xdr:row>
          <xdr:rowOff>381000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6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0</xdr:colOff>
      <xdr:row>6</xdr:row>
      <xdr:rowOff>133350</xdr:rowOff>
    </xdr:from>
    <xdr:to>
      <xdr:col>13</xdr:col>
      <xdr:colOff>0</xdr:colOff>
      <xdr:row>6</xdr:row>
      <xdr:rowOff>133350</xdr:rowOff>
    </xdr:to>
    <xdr:sp macro="" textlink="">
      <xdr:nvSpPr>
        <xdr:cNvPr id="2" name="Line 4">
          <a:extLst>
            <a:ext uri="{FF2B5EF4-FFF2-40B4-BE49-F238E27FC236}">
              <a16:creationId xmlns:a16="http://schemas.microsoft.com/office/drawing/2014/main" id="{DFB960FB-AE37-40D2-ADCF-67319BE5CE52}"/>
            </a:ext>
          </a:extLst>
        </xdr:cNvPr>
        <xdr:cNvSpPr>
          <a:spLocks noChangeShapeType="1"/>
        </xdr:cNvSpPr>
      </xdr:nvSpPr>
      <xdr:spPr bwMode="auto">
        <a:xfrm>
          <a:off x="5670550" y="143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133350</xdr:rowOff>
    </xdr:from>
    <xdr:to>
      <xdr:col>13</xdr:col>
      <xdr:colOff>0</xdr:colOff>
      <xdr:row>6</xdr:row>
      <xdr:rowOff>133350</xdr:rowOff>
    </xdr:to>
    <xdr:sp macro="" textlink="">
      <xdr:nvSpPr>
        <xdr:cNvPr id="3" name="Line 8">
          <a:extLst>
            <a:ext uri="{FF2B5EF4-FFF2-40B4-BE49-F238E27FC236}">
              <a16:creationId xmlns:a16="http://schemas.microsoft.com/office/drawing/2014/main" id="{E69E5BDA-FB80-413D-B8B7-0408ADB5555A}"/>
            </a:ext>
          </a:extLst>
        </xdr:cNvPr>
        <xdr:cNvSpPr>
          <a:spLocks noChangeShapeType="1"/>
        </xdr:cNvSpPr>
      </xdr:nvSpPr>
      <xdr:spPr bwMode="auto">
        <a:xfrm>
          <a:off x="5670550" y="143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285750</xdr:colOff>
      <xdr:row>1</xdr:row>
      <xdr:rowOff>31750</xdr:rowOff>
    </xdr:from>
    <xdr:to>
      <xdr:col>4</xdr:col>
      <xdr:colOff>107950</xdr:colOff>
      <xdr:row>2</xdr:row>
      <xdr:rowOff>31750</xdr:rowOff>
    </xdr:to>
    <xdr:sp macro="" textlink="">
      <xdr:nvSpPr>
        <xdr:cNvPr id="6" name="楕円 5">
          <a:extLst>
            <a:ext uri="{FF2B5EF4-FFF2-40B4-BE49-F238E27FC236}">
              <a16:creationId xmlns:a16="http://schemas.microsoft.com/office/drawing/2014/main" id="{7CD78E0E-6AF7-4CBD-8653-603A7E3A222F}"/>
            </a:ext>
          </a:extLst>
        </xdr:cNvPr>
        <xdr:cNvSpPr/>
      </xdr:nvSpPr>
      <xdr:spPr>
        <a:xfrm>
          <a:off x="3035300" y="31750"/>
          <a:ext cx="571500" cy="260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31750</xdr:colOff>
      <xdr:row>5</xdr:row>
      <xdr:rowOff>0</xdr:rowOff>
    </xdr:from>
    <xdr:to>
      <xdr:col>2</xdr:col>
      <xdr:colOff>603250</xdr:colOff>
      <xdr:row>6</xdr:row>
      <xdr:rowOff>0</xdr:rowOff>
    </xdr:to>
    <xdr:sp macro="" textlink="">
      <xdr:nvSpPr>
        <xdr:cNvPr id="7" name="楕円 6">
          <a:extLst>
            <a:ext uri="{FF2B5EF4-FFF2-40B4-BE49-F238E27FC236}">
              <a16:creationId xmlns:a16="http://schemas.microsoft.com/office/drawing/2014/main" id="{815A4C32-D4C3-4BFF-916B-13FE36D22090}"/>
            </a:ext>
          </a:extLst>
        </xdr:cNvPr>
        <xdr:cNvSpPr/>
      </xdr:nvSpPr>
      <xdr:spPr>
        <a:xfrm>
          <a:off x="1841500" y="1041400"/>
          <a:ext cx="571500" cy="260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7.bin"/><Relationship Id="rId6" Type="http://schemas.openxmlformats.org/officeDocument/2006/relationships/comments" Target="../comments4.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6FD54-D565-4A83-AF58-337D20C6D3FD}">
  <sheetPr codeName="Sheet2"/>
  <dimension ref="A1:I40"/>
  <sheetViews>
    <sheetView showGridLines="0" showZeros="0" view="pageBreakPreview" zoomScaleNormal="100" zoomScaleSheetLayoutView="100" workbookViewId="0">
      <selection activeCell="H3" sqref="H3"/>
    </sheetView>
  </sheetViews>
  <sheetFormatPr defaultRowHeight="12"/>
  <cols>
    <col min="1" max="4" width="8.6640625" style="12"/>
    <col min="5" max="5" width="10.4140625" style="12" bestFit="1" customWidth="1"/>
    <col min="6" max="7" width="8.6640625" style="12"/>
    <col min="8" max="8" width="13.83203125" style="12" bestFit="1" customWidth="1"/>
    <col min="9" max="9" width="13.58203125" style="12" bestFit="1" customWidth="1"/>
    <col min="10" max="16384" width="8.6640625" style="12"/>
  </cols>
  <sheetData>
    <row r="1" spans="1:8" s="2" customFormat="1" ht="18" customHeight="1">
      <c r="A1" s="56" t="s">
        <v>154</v>
      </c>
    </row>
    <row r="2" spans="1:8" ht="18" customHeight="1">
      <c r="A2" s="30" t="s">
        <v>155</v>
      </c>
    </row>
    <row r="3" spans="1:8" ht="18" customHeight="1">
      <c r="H3" s="48"/>
    </row>
    <row r="4" spans="1:8" ht="18" customHeight="1">
      <c r="A4" s="12" t="s">
        <v>0</v>
      </c>
    </row>
    <row r="5" spans="1:8" ht="18" customHeight="1">
      <c r="E5" s="37" t="s">
        <v>122</v>
      </c>
      <c r="F5" s="167"/>
      <c r="G5" s="167"/>
      <c r="H5" s="167"/>
    </row>
    <row r="6" spans="1:8" ht="36" customHeight="1">
      <c r="E6" s="38"/>
      <c r="F6" s="168"/>
      <c r="G6" s="159"/>
      <c r="H6" s="159"/>
    </row>
    <row r="7" spans="1:8" ht="18" customHeight="1">
      <c r="E7" s="37" t="s">
        <v>123</v>
      </c>
      <c r="F7" s="166"/>
      <c r="G7" s="166"/>
      <c r="H7" s="166"/>
    </row>
    <row r="8" spans="1:8" ht="18" customHeight="1">
      <c r="E8" s="37" t="s">
        <v>5</v>
      </c>
      <c r="F8" s="159"/>
      <c r="G8" s="159"/>
      <c r="H8" s="159"/>
    </row>
    <row r="9" spans="1:8" ht="18" customHeight="1">
      <c r="E9" s="37" t="s">
        <v>4</v>
      </c>
      <c r="F9" s="159"/>
      <c r="G9" s="159"/>
      <c r="H9" s="159"/>
    </row>
    <row r="10" spans="1:8" ht="18" customHeight="1"/>
    <row r="11" spans="1:8" ht="36" customHeight="1">
      <c r="A11" s="161" t="s">
        <v>145</v>
      </c>
      <c r="B11" s="162"/>
      <c r="C11" s="162"/>
      <c r="D11" s="162"/>
      <c r="E11" s="162"/>
      <c r="F11" s="162"/>
      <c r="G11" s="162"/>
      <c r="H11" s="162"/>
    </row>
    <row r="12" spans="1:8" ht="18" customHeight="1"/>
    <row r="13" spans="1:8" ht="36" customHeight="1">
      <c r="A13" s="163" t="s">
        <v>127</v>
      </c>
      <c r="B13" s="163"/>
      <c r="C13" s="163"/>
      <c r="D13" s="163"/>
      <c r="E13" s="163"/>
      <c r="F13" s="163"/>
      <c r="G13" s="163"/>
      <c r="H13" s="163"/>
    </row>
    <row r="14" spans="1:8" ht="18" customHeight="1"/>
    <row r="15" spans="1:8" ht="18" customHeight="1">
      <c r="A15" s="164" t="s">
        <v>27</v>
      </c>
      <c r="B15" s="164"/>
      <c r="C15" s="164"/>
      <c r="D15" s="164"/>
      <c r="E15" s="164"/>
      <c r="F15" s="164"/>
      <c r="G15" s="164"/>
      <c r="H15" s="164"/>
    </row>
    <row r="16" spans="1:8" ht="18" customHeight="1"/>
    <row r="17" spans="1:9" ht="18" customHeight="1">
      <c r="A17" s="39" t="s">
        <v>81</v>
      </c>
    </row>
    <row r="18" spans="1:9" ht="18" customHeight="1">
      <c r="B18" s="166"/>
      <c r="C18" s="166"/>
      <c r="D18" s="166"/>
      <c r="E18" s="166"/>
      <c r="F18" s="166"/>
      <c r="G18" s="166"/>
      <c r="H18" s="166"/>
    </row>
    <row r="19" spans="1:9" ht="18" customHeight="1">
      <c r="B19" s="17"/>
      <c r="C19" s="17"/>
      <c r="D19" s="17"/>
      <c r="E19" s="17"/>
      <c r="F19" s="17"/>
      <c r="G19" s="17"/>
      <c r="H19" s="17"/>
    </row>
    <row r="20" spans="1:9" ht="18" customHeight="1">
      <c r="A20" s="40" t="s">
        <v>146</v>
      </c>
    </row>
    <row r="21" spans="1:9" ht="18" customHeight="1">
      <c r="A21" s="17" t="s">
        <v>6</v>
      </c>
      <c r="F21" s="165" t="s">
        <v>50</v>
      </c>
      <c r="G21" s="165"/>
      <c r="H21" s="41">
        <f>積算内訳書!$E$34</f>
        <v>0</v>
      </c>
    </row>
    <row r="22" spans="1:9" ht="18" customHeight="1">
      <c r="A22" s="17" t="s">
        <v>7</v>
      </c>
      <c r="F22" s="165" t="s">
        <v>9</v>
      </c>
      <c r="G22" s="165"/>
      <c r="H22" s="41">
        <f>積算内訳書!$F$34</f>
        <v>0</v>
      </c>
    </row>
    <row r="23" spans="1:9" ht="18" customHeight="1">
      <c r="A23" s="17" t="s">
        <v>8</v>
      </c>
      <c r="F23" s="165" t="s">
        <v>10</v>
      </c>
      <c r="G23" s="165"/>
      <c r="H23" s="41">
        <f>積算内訳書!$G$34</f>
        <v>0</v>
      </c>
    </row>
    <row r="24" spans="1:9" ht="18" customHeight="1">
      <c r="A24" s="39"/>
    </row>
    <row r="25" spans="1:9" ht="18" customHeight="1">
      <c r="A25" s="39" t="s">
        <v>130</v>
      </c>
      <c r="C25" s="45" t="s">
        <v>128</v>
      </c>
      <c r="D25" s="49"/>
      <c r="E25" s="50"/>
      <c r="F25" s="46" t="s">
        <v>129</v>
      </c>
      <c r="G25" s="49"/>
      <c r="H25" s="50"/>
    </row>
    <row r="26" spans="1:9" ht="18" customHeight="1">
      <c r="A26" s="39"/>
      <c r="C26" s="45"/>
      <c r="D26" s="45"/>
      <c r="E26" s="45"/>
      <c r="F26" s="45"/>
      <c r="G26" s="45"/>
      <c r="H26" s="45"/>
    </row>
    <row r="27" spans="1:9" ht="18" customHeight="1">
      <c r="A27" s="39" t="s">
        <v>147</v>
      </c>
      <c r="D27" s="159"/>
      <c r="E27" s="159"/>
      <c r="F27" s="46" t="s">
        <v>64</v>
      </c>
      <c r="G27" s="160"/>
      <c r="H27" s="160"/>
      <c r="I27" s="9" t="s">
        <v>55</v>
      </c>
    </row>
    <row r="28" spans="1:9" ht="18" customHeight="1">
      <c r="I28" s="9" t="s">
        <v>156</v>
      </c>
    </row>
    <row r="29" spans="1:9" ht="18" customHeight="1">
      <c r="A29" s="12" t="s">
        <v>131</v>
      </c>
      <c r="I29" s="9" t="s">
        <v>57</v>
      </c>
    </row>
    <row r="30" spans="1:9" ht="18" customHeight="1">
      <c r="A30" s="47" t="s">
        <v>132</v>
      </c>
      <c r="B30" s="12" t="s">
        <v>11</v>
      </c>
      <c r="I30" s="9" t="s">
        <v>58</v>
      </c>
    </row>
    <row r="31" spans="1:9" ht="18" customHeight="1">
      <c r="A31" s="47" t="s">
        <v>133</v>
      </c>
      <c r="B31" s="12" t="s">
        <v>138</v>
      </c>
      <c r="I31" s="9" t="s">
        <v>59</v>
      </c>
    </row>
    <row r="32" spans="1:9" ht="18" customHeight="1">
      <c r="A32" s="47" t="s">
        <v>134</v>
      </c>
      <c r="B32" s="12" t="s">
        <v>139</v>
      </c>
      <c r="I32" s="9" t="s">
        <v>287</v>
      </c>
    </row>
    <row r="33" spans="1:9" ht="18" customHeight="1">
      <c r="A33" s="47" t="s">
        <v>135</v>
      </c>
      <c r="B33" s="12" t="s">
        <v>51</v>
      </c>
      <c r="I33" s="9" t="s">
        <v>60</v>
      </c>
    </row>
    <row r="34" spans="1:9" ht="18" customHeight="1">
      <c r="A34" s="47" t="s">
        <v>136</v>
      </c>
      <c r="B34" s="12" t="s">
        <v>140</v>
      </c>
      <c r="I34" s="9" t="s">
        <v>61</v>
      </c>
    </row>
    <row r="35" spans="1:9" ht="18" customHeight="1">
      <c r="A35" s="47" t="s">
        <v>137</v>
      </c>
      <c r="B35" s="12" t="s">
        <v>141</v>
      </c>
      <c r="I35" s="9" t="s">
        <v>62</v>
      </c>
    </row>
    <row r="36" spans="1:9" ht="18" customHeight="1">
      <c r="A36" s="47" t="s">
        <v>142</v>
      </c>
      <c r="B36" s="12" t="s">
        <v>143</v>
      </c>
      <c r="I36" s="9" t="s">
        <v>59</v>
      </c>
    </row>
    <row r="37" spans="1:9" ht="12.5">
      <c r="I37" s="9" t="s">
        <v>60</v>
      </c>
    </row>
    <row r="38" spans="1:9" ht="12.5">
      <c r="I38" s="9" t="s">
        <v>61</v>
      </c>
    </row>
    <row r="39" spans="1:9" ht="12.5">
      <c r="I39" s="9" t="s">
        <v>63</v>
      </c>
    </row>
    <row r="40" spans="1:9" ht="12.5">
      <c r="I40" s="9" t="s">
        <v>64</v>
      </c>
    </row>
  </sheetData>
  <sheetProtection sheet="1" objects="1" scenarios="1"/>
  <mergeCells count="14">
    <mergeCell ref="F5:H5"/>
    <mergeCell ref="F6:H6"/>
    <mergeCell ref="F7:H7"/>
    <mergeCell ref="F8:H8"/>
    <mergeCell ref="F9:H9"/>
    <mergeCell ref="D27:E27"/>
    <mergeCell ref="G27:H27"/>
    <mergeCell ref="A11:H11"/>
    <mergeCell ref="A13:H13"/>
    <mergeCell ref="A15:H15"/>
    <mergeCell ref="F21:G21"/>
    <mergeCell ref="F22:G22"/>
    <mergeCell ref="F23:G23"/>
    <mergeCell ref="B18:H18"/>
  </mergeCells>
  <phoneticPr fontId="1"/>
  <dataValidations count="1">
    <dataValidation type="list" allowBlank="1" showInputMessage="1" showErrorMessage="1" sqref="D27:E27" xr:uid="{8949098A-9268-412A-A095-185B06127E5F}">
      <formula1>$I$27:$I$40</formula1>
    </dataValidation>
  </dataValidations>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A4626-37A6-400F-A6F3-D84056649D23}">
  <sheetPr codeName="Sheet10"/>
  <dimension ref="A1:AE51"/>
  <sheetViews>
    <sheetView view="pageBreakPreview" topLeftCell="A31" zoomScaleNormal="130" zoomScaleSheetLayoutView="100" workbookViewId="0">
      <selection activeCell="A53" sqref="A53"/>
    </sheetView>
  </sheetViews>
  <sheetFormatPr defaultRowHeight="13"/>
  <cols>
    <col min="1" max="1" width="3.5" style="108" customWidth="1"/>
    <col min="2" max="5" width="4.08203125" style="108" customWidth="1"/>
    <col min="6" max="8" width="4.1640625" style="108" customWidth="1"/>
    <col min="9" max="9" width="2.75" style="108" customWidth="1"/>
    <col min="10" max="14" width="4.1640625" style="108" customWidth="1"/>
    <col min="15" max="15" width="4.83203125" style="108" customWidth="1"/>
    <col min="16" max="16" width="4.6640625" style="108" customWidth="1"/>
    <col min="17" max="17" width="4" style="108" customWidth="1"/>
    <col min="18" max="18" width="3.75" style="108" customWidth="1"/>
    <col min="19" max="19" width="4.75" style="108" customWidth="1"/>
    <col min="20" max="22" width="3.75" style="108" customWidth="1"/>
    <col min="23" max="24" width="8.6640625" style="108" bestFit="1"/>
    <col min="25" max="25" width="2.4140625" style="108" customWidth="1"/>
    <col min="26" max="26" width="12.4140625" style="108" customWidth="1"/>
    <col min="27" max="27" width="3.1640625" style="108" customWidth="1"/>
    <col min="28" max="28" width="20.33203125" style="108" customWidth="1"/>
    <col min="29" max="30" width="5.58203125" style="108" customWidth="1"/>
    <col min="31" max="31" width="9.75" style="109" bestFit="1" customWidth="1"/>
    <col min="32" max="32" width="12.9140625" style="108" customWidth="1"/>
    <col min="33" max="16384" width="8.6640625" style="108"/>
  </cols>
  <sheetData>
    <row r="1" spans="1:22">
      <c r="A1" s="399" t="s">
        <v>233</v>
      </c>
      <c r="B1" s="399"/>
      <c r="C1" s="399"/>
      <c r="D1" s="399"/>
      <c r="E1" s="399"/>
      <c r="F1" s="399"/>
      <c r="G1" s="399"/>
      <c r="H1" s="399"/>
      <c r="I1" s="399"/>
      <c r="J1" s="399"/>
      <c r="K1" s="399"/>
      <c r="L1" s="399"/>
      <c r="M1" s="399"/>
      <c r="N1" s="399"/>
      <c r="O1" s="399"/>
      <c r="P1" s="399"/>
      <c r="Q1" s="399"/>
      <c r="R1" s="399"/>
      <c r="S1" s="399"/>
      <c r="T1" s="399"/>
      <c r="U1" s="399"/>
      <c r="V1" s="399"/>
    </row>
    <row r="2" spans="1:22">
      <c r="R2" s="110" t="s">
        <v>234</v>
      </c>
      <c r="S2" s="111"/>
      <c r="T2" s="400">
        <v>45772</v>
      </c>
      <c r="U2" s="400"/>
      <c r="V2" s="400"/>
    </row>
    <row r="3" spans="1:22">
      <c r="R3" s="112" t="s">
        <v>235</v>
      </c>
      <c r="S3" s="113"/>
      <c r="T3" s="401" t="s">
        <v>265</v>
      </c>
      <c r="U3" s="401"/>
      <c r="V3" s="401"/>
    </row>
    <row r="4" spans="1:22">
      <c r="A4" s="108" t="s">
        <v>236</v>
      </c>
    </row>
    <row r="5" spans="1:22">
      <c r="A5" s="108" t="s">
        <v>237</v>
      </c>
    </row>
    <row r="6" spans="1:22">
      <c r="A6" s="108" t="s">
        <v>238</v>
      </c>
    </row>
    <row r="8" spans="1:22">
      <c r="N8" s="108" t="s">
        <v>239</v>
      </c>
    </row>
    <row r="9" spans="1:22">
      <c r="A9" s="402" t="s">
        <v>240</v>
      </c>
      <c r="B9" s="402"/>
      <c r="C9" s="402"/>
      <c r="D9" s="402"/>
      <c r="E9" s="402"/>
      <c r="F9" s="402"/>
      <c r="G9" s="402"/>
      <c r="H9" s="402"/>
      <c r="N9" s="108" t="s">
        <v>237</v>
      </c>
    </row>
    <row r="10" spans="1:22">
      <c r="A10" s="402" t="s">
        <v>241</v>
      </c>
      <c r="B10" s="402"/>
      <c r="C10" s="402"/>
      <c r="D10" s="402"/>
      <c r="E10" s="402"/>
      <c r="F10" s="402"/>
      <c r="G10" s="402"/>
      <c r="H10" s="402"/>
      <c r="N10" s="108" t="s">
        <v>242</v>
      </c>
    </row>
    <row r="11" spans="1:22">
      <c r="A11" s="389">
        <f>$T$43</f>
        <v>3201000</v>
      </c>
      <c r="B11" s="389"/>
      <c r="C11" s="389"/>
      <c r="D11" s="389"/>
      <c r="E11" s="389"/>
      <c r="F11" s="389"/>
      <c r="G11" s="389"/>
      <c r="H11" s="389"/>
      <c r="N11" s="108" t="s">
        <v>243</v>
      </c>
    </row>
    <row r="12" spans="1:22">
      <c r="N12" s="108" t="s">
        <v>244</v>
      </c>
    </row>
    <row r="13" spans="1:22">
      <c r="N13" s="108" t="s">
        <v>245</v>
      </c>
    </row>
    <row r="14" spans="1:22" ht="18" customHeight="1">
      <c r="A14" s="390" t="s">
        <v>246</v>
      </c>
      <c r="B14" s="391"/>
      <c r="C14" s="403">
        <v>45900</v>
      </c>
      <c r="D14" s="403"/>
      <c r="E14" s="403"/>
      <c r="F14" s="403"/>
      <c r="G14" s="403"/>
      <c r="H14" s="403"/>
    </row>
    <row r="15" spans="1:22">
      <c r="A15" s="114"/>
      <c r="B15" s="115" t="s">
        <v>247</v>
      </c>
      <c r="C15" s="402" t="s">
        <v>248</v>
      </c>
      <c r="D15" s="402"/>
      <c r="E15" s="402"/>
      <c r="F15" s="402"/>
      <c r="G15" s="402"/>
      <c r="H15" s="402"/>
    </row>
    <row r="16" spans="1:22">
      <c r="A16" s="114"/>
      <c r="B16" s="115" t="s">
        <v>249</v>
      </c>
      <c r="C16" s="404">
        <v>45930</v>
      </c>
      <c r="D16" s="404"/>
      <c r="E16" s="404"/>
      <c r="F16" s="404"/>
      <c r="G16" s="404"/>
      <c r="H16" s="404"/>
    </row>
    <row r="17" spans="1:31">
      <c r="A17" s="114"/>
      <c r="B17" s="115" t="s">
        <v>250</v>
      </c>
      <c r="C17" s="403" t="s">
        <v>251</v>
      </c>
      <c r="D17" s="403"/>
      <c r="E17" s="403"/>
      <c r="F17" s="403"/>
      <c r="G17" s="403"/>
      <c r="H17" s="403"/>
    </row>
    <row r="18" spans="1:31">
      <c r="B18" s="116"/>
      <c r="C18" s="117"/>
      <c r="D18" s="117"/>
      <c r="E18" s="117"/>
      <c r="F18" s="117"/>
    </row>
    <row r="19" spans="1:31" ht="13.5" thickBot="1"/>
    <row r="20" spans="1:31" ht="21" customHeight="1" thickBot="1">
      <c r="A20" s="405" t="s">
        <v>49</v>
      </c>
      <c r="B20" s="406"/>
      <c r="C20" s="406"/>
      <c r="D20" s="406"/>
      <c r="E20" s="406"/>
      <c r="F20" s="407" t="s">
        <v>252</v>
      </c>
      <c r="G20" s="406"/>
      <c r="H20" s="406"/>
      <c r="I20" s="408"/>
      <c r="J20" s="405" t="s">
        <v>253</v>
      </c>
      <c r="K20" s="406"/>
      <c r="L20" s="406"/>
      <c r="M20" s="406"/>
      <c r="N20" s="408"/>
      <c r="O20" s="118" t="s">
        <v>254</v>
      </c>
      <c r="P20" s="118" t="s">
        <v>255</v>
      </c>
      <c r="Q20" s="414" t="s">
        <v>256</v>
      </c>
      <c r="R20" s="415"/>
      <c r="S20" s="415"/>
      <c r="T20" s="405" t="s">
        <v>257</v>
      </c>
      <c r="U20" s="406"/>
      <c r="V20" s="408"/>
      <c r="AE20" s="108"/>
    </row>
    <row r="21" spans="1:31" ht="16" customHeight="1">
      <c r="A21" s="392" t="s">
        <v>258</v>
      </c>
      <c r="B21" s="393"/>
      <c r="C21" s="393"/>
      <c r="D21" s="393"/>
      <c r="E21" s="394"/>
      <c r="F21" s="393" t="s">
        <v>259</v>
      </c>
      <c r="G21" s="393"/>
      <c r="H21" s="393"/>
      <c r="I21" s="398"/>
      <c r="J21" s="416" t="s">
        <v>286</v>
      </c>
      <c r="K21" s="417"/>
      <c r="L21" s="417"/>
      <c r="M21" s="417"/>
      <c r="N21" s="418"/>
      <c r="O21" s="146">
        <v>5</v>
      </c>
      <c r="P21" s="146" t="s">
        <v>260</v>
      </c>
      <c r="Q21" s="409">
        <v>50000</v>
      </c>
      <c r="R21" s="410"/>
      <c r="S21" s="410"/>
      <c r="T21" s="411">
        <f t="shared" ref="T21:T40" si="0">O21*Q21</f>
        <v>250000</v>
      </c>
      <c r="U21" s="412"/>
      <c r="V21" s="413"/>
      <c r="AE21" s="108"/>
    </row>
    <row r="22" spans="1:31" ht="16" customHeight="1">
      <c r="A22" s="395" t="s">
        <v>258</v>
      </c>
      <c r="B22" s="396"/>
      <c r="C22" s="396"/>
      <c r="D22" s="396"/>
      <c r="E22" s="397"/>
      <c r="F22" s="378" t="s">
        <v>259</v>
      </c>
      <c r="G22" s="378"/>
      <c r="H22" s="378"/>
      <c r="I22" s="380"/>
      <c r="J22" s="419" t="s">
        <v>275</v>
      </c>
      <c r="K22" s="420"/>
      <c r="L22" s="420"/>
      <c r="M22" s="420"/>
      <c r="N22" s="421"/>
      <c r="O22" s="147">
        <v>1</v>
      </c>
      <c r="P22" s="147" t="s">
        <v>261</v>
      </c>
      <c r="Q22" s="409">
        <v>2500000</v>
      </c>
      <c r="R22" s="410"/>
      <c r="S22" s="410"/>
      <c r="T22" s="411">
        <f t="shared" si="0"/>
        <v>2500000</v>
      </c>
      <c r="U22" s="412"/>
      <c r="V22" s="413"/>
      <c r="AE22" s="108"/>
    </row>
    <row r="23" spans="1:31" ht="16" customHeight="1">
      <c r="A23" s="377" t="s">
        <v>277</v>
      </c>
      <c r="B23" s="378"/>
      <c r="C23" s="378"/>
      <c r="D23" s="378"/>
      <c r="E23" s="379"/>
      <c r="F23" s="378" t="s">
        <v>274</v>
      </c>
      <c r="G23" s="378"/>
      <c r="H23" s="378"/>
      <c r="I23" s="380"/>
      <c r="J23" s="419" t="s">
        <v>285</v>
      </c>
      <c r="K23" s="420"/>
      <c r="L23" s="420"/>
      <c r="M23" s="420"/>
      <c r="N23" s="421"/>
      <c r="O23" s="148">
        <v>7</v>
      </c>
      <c r="P23" s="148" t="s">
        <v>276</v>
      </c>
      <c r="Q23" s="409">
        <v>15000</v>
      </c>
      <c r="R23" s="410"/>
      <c r="S23" s="410"/>
      <c r="T23" s="411">
        <f t="shared" si="0"/>
        <v>105000</v>
      </c>
      <c r="U23" s="412"/>
      <c r="V23" s="413"/>
      <c r="AE23" s="108"/>
    </row>
    <row r="24" spans="1:31" ht="16" customHeight="1">
      <c r="A24" s="377" t="s">
        <v>278</v>
      </c>
      <c r="B24" s="378"/>
      <c r="C24" s="378"/>
      <c r="D24" s="378"/>
      <c r="E24" s="379"/>
      <c r="F24" s="378" t="s">
        <v>279</v>
      </c>
      <c r="G24" s="378"/>
      <c r="H24" s="378"/>
      <c r="I24" s="380"/>
      <c r="J24" s="419" t="s">
        <v>280</v>
      </c>
      <c r="K24" s="420"/>
      <c r="L24" s="420"/>
      <c r="M24" s="420"/>
      <c r="N24" s="421"/>
      <c r="O24" s="148">
        <v>1</v>
      </c>
      <c r="P24" s="148" t="s">
        <v>281</v>
      </c>
      <c r="Q24" s="409">
        <v>30000</v>
      </c>
      <c r="R24" s="410"/>
      <c r="S24" s="410"/>
      <c r="T24" s="411">
        <f t="shared" si="0"/>
        <v>30000</v>
      </c>
      <c r="U24" s="412"/>
      <c r="V24" s="413"/>
    </row>
    <row r="25" spans="1:31" ht="16" customHeight="1" thickBot="1">
      <c r="A25" s="381" t="s">
        <v>282</v>
      </c>
      <c r="B25" s="382"/>
      <c r="C25" s="382"/>
      <c r="D25" s="382"/>
      <c r="E25" s="383"/>
      <c r="F25" s="382" t="s">
        <v>283</v>
      </c>
      <c r="G25" s="382"/>
      <c r="H25" s="382"/>
      <c r="I25" s="384"/>
      <c r="J25" s="458" t="s">
        <v>284</v>
      </c>
      <c r="K25" s="459"/>
      <c r="L25" s="459"/>
      <c r="M25" s="459"/>
      <c r="N25" s="460"/>
      <c r="O25" s="149">
        <v>1</v>
      </c>
      <c r="P25" s="149" t="s">
        <v>281</v>
      </c>
      <c r="Q25" s="422">
        <v>25000</v>
      </c>
      <c r="R25" s="423"/>
      <c r="S25" s="424"/>
      <c r="T25" s="425">
        <f t="shared" si="0"/>
        <v>25000</v>
      </c>
      <c r="U25" s="426"/>
      <c r="V25" s="427"/>
    </row>
    <row r="26" spans="1:31" ht="16" customHeight="1">
      <c r="A26" s="385"/>
      <c r="B26" s="386"/>
      <c r="C26" s="386"/>
      <c r="D26" s="386"/>
      <c r="E26" s="387"/>
      <c r="F26" s="386"/>
      <c r="G26" s="386"/>
      <c r="H26" s="386"/>
      <c r="I26" s="388"/>
      <c r="J26" s="461"/>
      <c r="K26" s="462"/>
      <c r="L26" s="462"/>
      <c r="M26" s="462"/>
      <c r="N26" s="463"/>
      <c r="O26" s="145"/>
      <c r="P26" s="145"/>
      <c r="Q26" s="428"/>
      <c r="R26" s="429"/>
      <c r="S26" s="430"/>
      <c r="T26" s="431">
        <f t="shared" si="0"/>
        <v>0</v>
      </c>
      <c r="U26" s="432"/>
      <c r="V26" s="433"/>
    </row>
    <row r="27" spans="1:31" ht="16" customHeight="1">
      <c r="A27" s="375"/>
      <c r="B27" s="369"/>
      <c r="C27" s="369"/>
      <c r="D27" s="369"/>
      <c r="E27" s="376"/>
      <c r="F27" s="369"/>
      <c r="G27" s="369"/>
      <c r="H27" s="369"/>
      <c r="I27" s="370"/>
      <c r="J27" s="452"/>
      <c r="K27" s="453"/>
      <c r="L27" s="453"/>
      <c r="M27" s="453"/>
      <c r="N27" s="454"/>
      <c r="O27" s="141"/>
      <c r="P27" s="141"/>
      <c r="Q27" s="434"/>
      <c r="R27" s="435"/>
      <c r="S27" s="436"/>
      <c r="T27" s="437">
        <f t="shared" si="0"/>
        <v>0</v>
      </c>
      <c r="U27" s="438"/>
      <c r="V27" s="439"/>
    </row>
    <row r="28" spans="1:31" ht="16" customHeight="1">
      <c r="A28" s="375"/>
      <c r="B28" s="369"/>
      <c r="C28" s="369"/>
      <c r="D28" s="369"/>
      <c r="E28" s="376"/>
      <c r="F28" s="369"/>
      <c r="G28" s="369"/>
      <c r="H28" s="369"/>
      <c r="I28" s="370"/>
      <c r="J28" s="452"/>
      <c r="K28" s="453"/>
      <c r="L28" s="453"/>
      <c r="M28" s="453"/>
      <c r="N28" s="454"/>
      <c r="O28" s="142"/>
      <c r="P28" s="142"/>
      <c r="Q28" s="434"/>
      <c r="R28" s="435"/>
      <c r="S28" s="436"/>
      <c r="T28" s="437">
        <f t="shared" si="0"/>
        <v>0</v>
      </c>
      <c r="U28" s="438"/>
      <c r="V28" s="439"/>
    </row>
    <row r="29" spans="1:31" ht="16" customHeight="1">
      <c r="A29" s="375"/>
      <c r="B29" s="369"/>
      <c r="C29" s="369"/>
      <c r="D29" s="369"/>
      <c r="E29" s="376"/>
      <c r="F29" s="369"/>
      <c r="G29" s="369"/>
      <c r="H29" s="369"/>
      <c r="I29" s="370"/>
      <c r="J29" s="452"/>
      <c r="K29" s="453"/>
      <c r="L29" s="453"/>
      <c r="M29" s="453"/>
      <c r="N29" s="454"/>
      <c r="O29" s="141"/>
      <c r="P29" s="141"/>
      <c r="Q29" s="434"/>
      <c r="R29" s="435"/>
      <c r="S29" s="436"/>
      <c r="T29" s="437">
        <f t="shared" si="0"/>
        <v>0</v>
      </c>
      <c r="U29" s="438"/>
      <c r="V29" s="439"/>
      <c r="W29" s="119"/>
      <c r="X29" s="119"/>
    </row>
    <row r="30" spans="1:31" ht="16" customHeight="1">
      <c r="A30" s="375"/>
      <c r="B30" s="369"/>
      <c r="C30" s="369"/>
      <c r="D30" s="369"/>
      <c r="E30" s="376"/>
      <c r="F30" s="369"/>
      <c r="G30" s="369"/>
      <c r="H30" s="369"/>
      <c r="I30" s="370"/>
      <c r="J30" s="452"/>
      <c r="K30" s="453"/>
      <c r="L30" s="453"/>
      <c r="M30" s="453"/>
      <c r="N30" s="454"/>
      <c r="O30" s="142"/>
      <c r="P30" s="142"/>
      <c r="Q30" s="434"/>
      <c r="R30" s="435"/>
      <c r="S30" s="436"/>
      <c r="T30" s="437">
        <f t="shared" si="0"/>
        <v>0</v>
      </c>
      <c r="U30" s="438"/>
      <c r="V30" s="439"/>
      <c r="W30" s="119"/>
      <c r="X30" s="119"/>
    </row>
    <row r="31" spans="1:31" ht="16" customHeight="1">
      <c r="A31" s="375"/>
      <c r="B31" s="369"/>
      <c r="C31" s="369"/>
      <c r="D31" s="369"/>
      <c r="E31" s="376"/>
      <c r="F31" s="369"/>
      <c r="G31" s="369"/>
      <c r="H31" s="369"/>
      <c r="I31" s="370"/>
      <c r="J31" s="452"/>
      <c r="K31" s="453"/>
      <c r="L31" s="453"/>
      <c r="M31" s="453"/>
      <c r="N31" s="454"/>
      <c r="O31" s="142"/>
      <c r="P31" s="142"/>
      <c r="Q31" s="434"/>
      <c r="R31" s="435"/>
      <c r="S31" s="436"/>
      <c r="T31" s="437">
        <f t="shared" si="0"/>
        <v>0</v>
      </c>
      <c r="U31" s="438"/>
      <c r="V31" s="439"/>
    </row>
    <row r="32" spans="1:31" ht="16" customHeight="1">
      <c r="A32" s="375"/>
      <c r="B32" s="369"/>
      <c r="C32" s="369"/>
      <c r="D32" s="369"/>
      <c r="E32" s="376"/>
      <c r="F32" s="369"/>
      <c r="G32" s="369"/>
      <c r="H32" s="369"/>
      <c r="I32" s="370"/>
      <c r="J32" s="452"/>
      <c r="K32" s="453"/>
      <c r="L32" s="453"/>
      <c r="M32" s="453"/>
      <c r="N32" s="454"/>
      <c r="O32" s="143"/>
      <c r="P32" s="143"/>
      <c r="Q32" s="434"/>
      <c r="R32" s="435"/>
      <c r="S32" s="436"/>
      <c r="T32" s="437">
        <f t="shared" si="0"/>
        <v>0</v>
      </c>
      <c r="U32" s="438"/>
      <c r="V32" s="439"/>
    </row>
    <row r="33" spans="1:22" ht="16" customHeight="1">
      <c r="A33" s="375"/>
      <c r="B33" s="369"/>
      <c r="C33" s="369"/>
      <c r="D33" s="369"/>
      <c r="E33" s="376"/>
      <c r="F33" s="369"/>
      <c r="G33" s="369"/>
      <c r="H33" s="369"/>
      <c r="I33" s="370"/>
      <c r="J33" s="452"/>
      <c r="K33" s="453"/>
      <c r="L33" s="453"/>
      <c r="M33" s="453"/>
      <c r="N33" s="454"/>
      <c r="O33" s="142"/>
      <c r="P33" s="142"/>
      <c r="Q33" s="434"/>
      <c r="R33" s="435"/>
      <c r="S33" s="436"/>
      <c r="T33" s="437">
        <f t="shared" si="0"/>
        <v>0</v>
      </c>
      <c r="U33" s="438"/>
      <c r="V33" s="439"/>
    </row>
    <row r="34" spans="1:22" ht="16" customHeight="1">
      <c r="A34" s="375"/>
      <c r="B34" s="369"/>
      <c r="C34" s="369"/>
      <c r="D34" s="369"/>
      <c r="E34" s="376"/>
      <c r="F34" s="369"/>
      <c r="G34" s="369"/>
      <c r="H34" s="369"/>
      <c r="I34" s="370"/>
      <c r="J34" s="452"/>
      <c r="K34" s="453"/>
      <c r="L34" s="453"/>
      <c r="M34" s="453"/>
      <c r="N34" s="454"/>
      <c r="O34" s="142"/>
      <c r="P34" s="142"/>
      <c r="Q34" s="434"/>
      <c r="R34" s="435"/>
      <c r="S34" s="436"/>
      <c r="T34" s="437">
        <f t="shared" si="0"/>
        <v>0</v>
      </c>
      <c r="U34" s="438"/>
      <c r="V34" s="439"/>
    </row>
    <row r="35" spans="1:22" ht="16" customHeight="1">
      <c r="A35" s="375"/>
      <c r="B35" s="369"/>
      <c r="C35" s="369"/>
      <c r="D35" s="369"/>
      <c r="E35" s="376"/>
      <c r="F35" s="369"/>
      <c r="G35" s="369"/>
      <c r="H35" s="369"/>
      <c r="I35" s="370"/>
      <c r="J35" s="452"/>
      <c r="K35" s="453"/>
      <c r="L35" s="453"/>
      <c r="M35" s="453"/>
      <c r="N35" s="454"/>
      <c r="O35" s="142"/>
      <c r="P35" s="142"/>
      <c r="Q35" s="434"/>
      <c r="R35" s="435"/>
      <c r="S35" s="436"/>
      <c r="T35" s="437">
        <f t="shared" si="0"/>
        <v>0</v>
      </c>
      <c r="U35" s="438"/>
      <c r="V35" s="439"/>
    </row>
    <row r="36" spans="1:22" ht="16" customHeight="1">
      <c r="A36" s="375"/>
      <c r="B36" s="369"/>
      <c r="C36" s="369"/>
      <c r="D36" s="369"/>
      <c r="E36" s="376"/>
      <c r="F36" s="369"/>
      <c r="G36" s="369"/>
      <c r="H36" s="369"/>
      <c r="I36" s="370"/>
      <c r="J36" s="452"/>
      <c r="K36" s="453"/>
      <c r="L36" s="453"/>
      <c r="M36" s="453"/>
      <c r="N36" s="454"/>
      <c r="O36" s="142"/>
      <c r="P36" s="142"/>
      <c r="Q36" s="434"/>
      <c r="R36" s="435"/>
      <c r="S36" s="436"/>
      <c r="T36" s="437">
        <f t="shared" si="0"/>
        <v>0</v>
      </c>
      <c r="U36" s="438"/>
      <c r="V36" s="439"/>
    </row>
    <row r="37" spans="1:22" ht="16" customHeight="1">
      <c r="A37" s="375"/>
      <c r="B37" s="369"/>
      <c r="C37" s="369"/>
      <c r="D37" s="369"/>
      <c r="E37" s="376"/>
      <c r="F37" s="369"/>
      <c r="G37" s="369"/>
      <c r="H37" s="369"/>
      <c r="I37" s="370"/>
      <c r="J37" s="452"/>
      <c r="K37" s="453"/>
      <c r="L37" s="453"/>
      <c r="M37" s="453"/>
      <c r="N37" s="454"/>
      <c r="O37" s="142"/>
      <c r="P37" s="142"/>
      <c r="Q37" s="434"/>
      <c r="R37" s="435"/>
      <c r="S37" s="436"/>
      <c r="T37" s="437">
        <f t="shared" si="0"/>
        <v>0</v>
      </c>
      <c r="U37" s="438"/>
      <c r="V37" s="439"/>
    </row>
    <row r="38" spans="1:22" ht="16" customHeight="1">
      <c r="A38" s="375"/>
      <c r="B38" s="369"/>
      <c r="C38" s="369"/>
      <c r="D38" s="369"/>
      <c r="E38" s="376"/>
      <c r="F38" s="369"/>
      <c r="G38" s="369"/>
      <c r="H38" s="369"/>
      <c r="I38" s="370"/>
      <c r="J38" s="452"/>
      <c r="K38" s="453"/>
      <c r="L38" s="453"/>
      <c r="M38" s="453"/>
      <c r="N38" s="454"/>
      <c r="O38" s="142"/>
      <c r="P38" s="142"/>
      <c r="Q38" s="434"/>
      <c r="R38" s="435"/>
      <c r="S38" s="436"/>
      <c r="T38" s="437">
        <f t="shared" si="0"/>
        <v>0</v>
      </c>
      <c r="U38" s="438"/>
      <c r="V38" s="439"/>
    </row>
    <row r="39" spans="1:22" ht="16" customHeight="1">
      <c r="A39" s="366"/>
      <c r="B39" s="367"/>
      <c r="C39" s="367"/>
      <c r="D39" s="367"/>
      <c r="E39" s="368"/>
      <c r="F39" s="369"/>
      <c r="G39" s="369"/>
      <c r="H39" s="369"/>
      <c r="I39" s="370"/>
      <c r="J39" s="452"/>
      <c r="K39" s="453"/>
      <c r="L39" s="453"/>
      <c r="M39" s="453"/>
      <c r="N39" s="454"/>
      <c r="O39" s="142"/>
      <c r="P39" s="142"/>
      <c r="Q39" s="434"/>
      <c r="R39" s="435"/>
      <c r="S39" s="436"/>
      <c r="T39" s="437">
        <f t="shared" si="0"/>
        <v>0</v>
      </c>
      <c r="U39" s="438"/>
      <c r="V39" s="439"/>
    </row>
    <row r="40" spans="1:22" ht="16" customHeight="1" thickBot="1">
      <c r="A40" s="371"/>
      <c r="B40" s="372"/>
      <c r="C40" s="372"/>
      <c r="D40" s="372"/>
      <c r="E40" s="373"/>
      <c r="F40" s="372"/>
      <c r="G40" s="372"/>
      <c r="H40" s="372"/>
      <c r="I40" s="374"/>
      <c r="J40" s="455"/>
      <c r="K40" s="456"/>
      <c r="L40" s="456"/>
      <c r="M40" s="456"/>
      <c r="N40" s="457"/>
      <c r="O40" s="144"/>
      <c r="P40" s="144"/>
      <c r="Q40" s="443"/>
      <c r="R40" s="444"/>
      <c r="S40" s="445"/>
      <c r="T40" s="437">
        <f t="shared" si="0"/>
        <v>0</v>
      </c>
      <c r="U40" s="438"/>
      <c r="V40" s="439"/>
    </row>
    <row r="41" spans="1:22" ht="13.5" thickBot="1">
      <c r="Q41" s="405" t="s">
        <v>163</v>
      </c>
      <c r="R41" s="406"/>
      <c r="S41" s="408"/>
      <c r="T41" s="446">
        <f>SUM(T21:V40)</f>
        <v>2910000</v>
      </c>
      <c r="U41" s="447"/>
      <c r="V41" s="448"/>
    </row>
    <row r="42" spans="1:22" ht="13.5" thickBot="1">
      <c r="Q42" s="449" t="s">
        <v>262</v>
      </c>
      <c r="R42" s="450"/>
      <c r="S42" s="451"/>
      <c r="T42" s="446">
        <f>T41*0.1</f>
        <v>291000</v>
      </c>
      <c r="U42" s="447"/>
      <c r="V42" s="448"/>
    </row>
    <row r="43" spans="1:22" ht="13.5" thickBot="1">
      <c r="Q43" s="405" t="s">
        <v>263</v>
      </c>
      <c r="R43" s="406"/>
      <c r="S43" s="408"/>
      <c r="T43" s="440">
        <f>SUM(T41:V42)</f>
        <v>3201000</v>
      </c>
      <c r="U43" s="441"/>
      <c r="V43" s="442"/>
    </row>
    <row r="47" spans="1:22">
      <c r="A47" s="120" t="s">
        <v>264</v>
      </c>
      <c r="B47" s="113"/>
      <c r="C47" s="113"/>
      <c r="D47" s="113"/>
      <c r="E47" s="113"/>
      <c r="F47" s="113"/>
      <c r="G47" s="113"/>
      <c r="H47" s="113"/>
      <c r="I47" s="113"/>
      <c r="J47" s="113"/>
      <c r="K47" s="113"/>
      <c r="L47" s="113"/>
      <c r="M47" s="113"/>
      <c r="N47" s="113"/>
      <c r="O47" s="113"/>
      <c r="P47" s="113"/>
      <c r="Q47" s="113"/>
      <c r="R47" s="113"/>
      <c r="S47" s="113"/>
      <c r="T47" s="113"/>
      <c r="U47" s="113"/>
      <c r="V47" s="121"/>
    </row>
    <row r="48" spans="1:22">
      <c r="A48" s="122"/>
      <c r="V48" s="123"/>
    </row>
    <row r="49" spans="1:22">
      <c r="A49" s="122"/>
      <c r="V49" s="123"/>
    </row>
    <row r="50" spans="1:22">
      <c r="A50" s="122"/>
      <c r="V50" s="123"/>
    </row>
    <row r="51" spans="1:22">
      <c r="A51" s="124"/>
      <c r="B51" s="111"/>
      <c r="C51" s="111"/>
      <c r="D51" s="111"/>
      <c r="E51" s="111"/>
      <c r="F51" s="111"/>
      <c r="G51" s="111"/>
      <c r="H51" s="111"/>
      <c r="I51" s="111"/>
      <c r="J51" s="111"/>
      <c r="K51" s="111"/>
      <c r="L51" s="111"/>
      <c r="M51" s="111"/>
      <c r="N51" s="111"/>
      <c r="O51" s="111"/>
      <c r="P51" s="111"/>
      <c r="Q51" s="111"/>
      <c r="R51" s="111"/>
      <c r="S51" s="111"/>
      <c r="T51" s="111"/>
      <c r="U51" s="111"/>
      <c r="V51" s="125"/>
    </row>
  </sheetData>
  <mergeCells count="122">
    <mergeCell ref="J34:N34"/>
    <mergeCell ref="J35:N35"/>
    <mergeCell ref="J36:N36"/>
    <mergeCell ref="J37:N37"/>
    <mergeCell ref="J38:N38"/>
    <mergeCell ref="J39:N39"/>
    <mergeCell ref="J40:N40"/>
    <mergeCell ref="J25:N25"/>
    <mergeCell ref="J26:N26"/>
    <mergeCell ref="J27:N27"/>
    <mergeCell ref="J28:N28"/>
    <mergeCell ref="J29:N29"/>
    <mergeCell ref="J30:N30"/>
    <mergeCell ref="J31:N31"/>
    <mergeCell ref="J32:N32"/>
    <mergeCell ref="J33:N33"/>
    <mergeCell ref="Q43:S43"/>
    <mergeCell ref="T43:V43"/>
    <mergeCell ref="Q40:S40"/>
    <mergeCell ref="T40:V40"/>
    <mergeCell ref="Q41:S41"/>
    <mergeCell ref="T41:V41"/>
    <mergeCell ref="Q42:S42"/>
    <mergeCell ref="T42:V42"/>
    <mergeCell ref="Q35:S35"/>
    <mergeCell ref="T35:V35"/>
    <mergeCell ref="Q36:S36"/>
    <mergeCell ref="T36:V36"/>
    <mergeCell ref="Q37:S37"/>
    <mergeCell ref="T37:V37"/>
    <mergeCell ref="Q38:S38"/>
    <mergeCell ref="T38:V38"/>
    <mergeCell ref="Q39:S39"/>
    <mergeCell ref="T39:V39"/>
    <mergeCell ref="Q30:S30"/>
    <mergeCell ref="T30:V30"/>
    <mergeCell ref="Q31:S31"/>
    <mergeCell ref="T31:V31"/>
    <mergeCell ref="Q32:S32"/>
    <mergeCell ref="T32:V32"/>
    <mergeCell ref="Q33:S33"/>
    <mergeCell ref="T33:V33"/>
    <mergeCell ref="Q34:S34"/>
    <mergeCell ref="T34:V34"/>
    <mergeCell ref="Q25:S25"/>
    <mergeCell ref="T25:V25"/>
    <mergeCell ref="Q26:S26"/>
    <mergeCell ref="T26:V26"/>
    <mergeCell ref="Q27:S27"/>
    <mergeCell ref="T27:V27"/>
    <mergeCell ref="Q28:S28"/>
    <mergeCell ref="T28:V28"/>
    <mergeCell ref="Q29:S29"/>
    <mergeCell ref="T29:V29"/>
    <mergeCell ref="Q24:S24"/>
    <mergeCell ref="T24:V24"/>
    <mergeCell ref="J20:N20"/>
    <mergeCell ref="Q20:S20"/>
    <mergeCell ref="T20:V20"/>
    <mergeCell ref="J21:N21"/>
    <mergeCell ref="Q21:S21"/>
    <mergeCell ref="T21:V21"/>
    <mergeCell ref="J22:N22"/>
    <mergeCell ref="Q22:S22"/>
    <mergeCell ref="T22:V22"/>
    <mergeCell ref="Q23:S23"/>
    <mergeCell ref="T23:V23"/>
    <mergeCell ref="J24:N24"/>
    <mergeCell ref="J23:N23"/>
    <mergeCell ref="A11:H11"/>
    <mergeCell ref="A14:B14"/>
    <mergeCell ref="A21:E21"/>
    <mergeCell ref="A22:E22"/>
    <mergeCell ref="A23:E23"/>
    <mergeCell ref="F21:I21"/>
    <mergeCell ref="F22:I22"/>
    <mergeCell ref="F23:I23"/>
    <mergeCell ref="A1:V1"/>
    <mergeCell ref="T2:V2"/>
    <mergeCell ref="T3:V3"/>
    <mergeCell ref="A9:H9"/>
    <mergeCell ref="A10:H10"/>
    <mergeCell ref="C14:H14"/>
    <mergeCell ref="C15:H15"/>
    <mergeCell ref="C16:H16"/>
    <mergeCell ref="C17:H17"/>
    <mergeCell ref="A20:E20"/>
    <mergeCell ref="F20:I20"/>
    <mergeCell ref="A27:E27"/>
    <mergeCell ref="F27:I27"/>
    <mergeCell ref="A28:E28"/>
    <mergeCell ref="F28:I28"/>
    <mergeCell ref="A29:E29"/>
    <mergeCell ref="F29:I29"/>
    <mergeCell ref="A24:E24"/>
    <mergeCell ref="F24:I24"/>
    <mergeCell ref="A25:E25"/>
    <mergeCell ref="F25:I25"/>
    <mergeCell ref="A26:E26"/>
    <mergeCell ref="F26:I26"/>
    <mergeCell ref="A33:E33"/>
    <mergeCell ref="F33:I33"/>
    <mergeCell ref="A34:E34"/>
    <mergeCell ref="F34:I34"/>
    <mergeCell ref="A35:E35"/>
    <mergeCell ref="F35:I35"/>
    <mergeCell ref="A30:E30"/>
    <mergeCell ref="F30:I30"/>
    <mergeCell ref="A31:E31"/>
    <mergeCell ref="F31:I31"/>
    <mergeCell ref="A32:E32"/>
    <mergeCell ref="F32:I32"/>
    <mergeCell ref="A39:E39"/>
    <mergeCell ref="F39:I39"/>
    <mergeCell ref="A40:E40"/>
    <mergeCell ref="F40:I40"/>
    <mergeCell ref="A36:E36"/>
    <mergeCell ref="F36:I36"/>
    <mergeCell ref="A37:E37"/>
    <mergeCell ref="F37:I37"/>
    <mergeCell ref="A38:E38"/>
    <mergeCell ref="F38:I38"/>
  </mergeCells>
  <phoneticPr fontId="1"/>
  <dataValidations count="2">
    <dataValidation type="list" allowBlank="1" showInputMessage="1" showErrorMessage="1" sqref="F21:F40" xr:uid="{D3B44C2C-CAC0-4961-BD27-81777D267FC0}">
      <formula1>"備品購入費,委託料,使用料及び賃借料,役務費：通信運搬費"</formula1>
    </dataValidation>
    <dataValidation type="list" allowBlank="1" showInputMessage="1" showErrorMessage="1" sqref="A21:E40" xr:uid="{C761586F-1B35-4B8A-B38D-DB45A0564AB0}">
      <formula1>"ア.①備品,ア.②ソフトウエア等購入,ア.③改良費,ア.④新たに導入するリース料,ア.⑤クラウドサービス料,イ.①システム構築費,ウ.①施設整備費,ウ.②改良費,ウ.③運搬費"</formula1>
    </dataValidation>
  </dataValidations>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88BBE-E9C5-4401-91B0-7E28E772F89A}">
  <sheetPr codeName="Sheet3"/>
  <dimension ref="A1:K42"/>
  <sheetViews>
    <sheetView showGridLines="0" view="pageBreakPreview" topLeftCell="A12" zoomScaleNormal="100" zoomScaleSheetLayoutView="100" workbookViewId="0">
      <selection activeCell="A16" sqref="A16"/>
    </sheetView>
  </sheetViews>
  <sheetFormatPr defaultRowHeight="12"/>
  <cols>
    <col min="1" max="1" width="8.6640625" style="8"/>
    <col min="2" max="3" width="5.58203125" style="8" customWidth="1"/>
    <col min="4" max="4" width="15.58203125" style="8" customWidth="1"/>
    <col min="5" max="5" width="5.58203125" style="8" customWidth="1"/>
    <col min="6" max="6" width="15.58203125" style="8" customWidth="1"/>
    <col min="7" max="7" width="5.58203125" style="8" customWidth="1"/>
    <col min="8" max="9" width="13.58203125" style="8" bestFit="1" customWidth="1"/>
    <col min="10" max="16384" width="8.6640625" style="8"/>
  </cols>
  <sheetData>
    <row r="1" spans="1:11" ht="18" customHeight="1">
      <c r="A1" s="30" t="s">
        <v>82</v>
      </c>
      <c r="B1" s="12"/>
      <c r="C1" s="12"/>
      <c r="D1" s="12"/>
      <c r="E1" s="12"/>
      <c r="F1" s="12"/>
      <c r="G1" s="12"/>
      <c r="H1" s="12"/>
    </row>
    <row r="2" spans="1:11" ht="18" customHeight="1">
      <c r="A2" s="171" t="s">
        <v>11</v>
      </c>
      <c r="B2" s="171"/>
      <c r="C2" s="171"/>
      <c r="D2" s="171"/>
      <c r="E2" s="171"/>
      <c r="F2" s="171"/>
      <c r="G2" s="171"/>
      <c r="H2" s="171"/>
    </row>
    <row r="3" spans="1:11" ht="18" customHeight="1">
      <c r="A3" s="39" t="s">
        <v>12</v>
      </c>
      <c r="B3" s="12"/>
      <c r="C3" s="12"/>
      <c r="D3" s="12"/>
      <c r="E3" s="12"/>
      <c r="F3" s="12"/>
      <c r="G3" s="12"/>
      <c r="H3" s="12"/>
    </row>
    <row r="4" spans="1:11" ht="18" customHeight="1">
      <c r="A4" s="42"/>
      <c r="B4" s="176" t="s">
        <v>105</v>
      </c>
      <c r="C4" s="176"/>
      <c r="D4" s="176"/>
      <c r="E4" s="176"/>
      <c r="F4" s="176"/>
      <c r="G4" s="176"/>
      <c r="H4" s="176"/>
    </row>
    <row r="5" spans="1:11" ht="85" customHeight="1">
      <c r="A5" s="12"/>
      <c r="B5" s="168" t="s">
        <v>164</v>
      </c>
      <c r="C5" s="159"/>
      <c r="D5" s="159"/>
      <c r="E5" s="159"/>
      <c r="F5" s="159"/>
      <c r="G5" s="159"/>
      <c r="H5" s="159"/>
    </row>
    <row r="6" spans="1:11" s="32" customFormat="1" ht="18" customHeight="1">
      <c r="B6" s="177" t="s">
        <v>104</v>
      </c>
      <c r="C6" s="177"/>
      <c r="D6" s="177"/>
      <c r="E6" s="177"/>
      <c r="F6" s="177"/>
      <c r="G6" s="177"/>
      <c r="H6" s="177"/>
      <c r="I6" s="36"/>
      <c r="J6" s="36"/>
      <c r="K6" s="36"/>
    </row>
    <row r="7" spans="1:11" s="12" customFormat="1" ht="18" customHeight="1">
      <c r="A7" s="17"/>
      <c r="B7" s="170" t="s">
        <v>166</v>
      </c>
      <c r="C7" s="170"/>
      <c r="D7" s="170"/>
      <c r="E7" s="170"/>
      <c r="F7" s="170"/>
      <c r="G7" s="170"/>
      <c r="H7" s="170"/>
    </row>
    <row r="8" spans="1:11" ht="85" customHeight="1" thickBot="1">
      <c r="A8" s="38" t="s">
        <v>15</v>
      </c>
      <c r="B8" s="172" t="s">
        <v>165</v>
      </c>
      <c r="C8" s="173"/>
      <c r="D8" s="173"/>
      <c r="E8" s="173"/>
      <c r="F8" s="173"/>
      <c r="G8" s="173"/>
      <c r="H8" s="173"/>
    </row>
    <row r="9" spans="1:11" ht="85" customHeight="1">
      <c r="A9" s="43" t="s">
        <v>151</v>
      </c>
      <c r="B9" s="174" t="s">
        <v>167</v>
      </c>
      <c r="C9" s="175"/>
      <c r="D9" s="175"/>
      <c r="E9" s="175"/>
      <c r="F9" s="175"/>
      <c r="G9" s="175"/>
      <c r="H9" s="175"/>
    </row>
    <row r="10" spans="1:11" s="32" customFormat="1" ht="18" customHeight="1">
      <c r="B10" s="177" t="s">
        <v>104</v>
      </c>
      <c r="C10" s="177"/>
      <c r="D10" s="177"/>
      <c r="E10" s="177"/>
      <c r="F10" s="177"/>
      <c r="G10" s="177"/>
      <c r="H10" s="177"/>
      <c r="I10" s="36"/>
      <c r="J10" s="36"/>
      <c r="K10" s="36"/>
    </row>
    <row r="11" spans="1:11" s="12" customFormat="1" ht="18" customHeight="1" thickBot="1">
      <c r="A11" s="17"/>
      <c r="B11" s="170" t="s">
        <v>152</v>
      </c>
      <c r="C11" s="170"/>
      <c r="D11" s="170"/>
    </row>
    <row r="12" spans="1:11" ht="85" customHeight="1" thickBot="1">
      <c r="A12" s="38" t="s">
        <v>13</v>
      </c>
      <c r="B12" s="169" t="s">
        <v>168</v>
      </c>
      <c r="C12" s="169"/>
      <c r="D12" s="169"/>
      <c r="E12" s="169"/>
      <c r="F12" s="169"/>
      <c r="G12" s="169"/>
      <c r="H12" s="169"/>
    </row>
    <row r="13" spans="1:11" ht="85" customHeight="1" thickBot="1">
      <c r="A13" s="38" t="s">
        <v>14</v>
      </c>
      <c r="B13" s="169" t="s">
        <v>169</v>
      </c>
      <c r="C13" s="169"/>
      <c r="D13" s="169"/>
      <c r="E13" s="169"/>
      <c r="F13" s="169"/>
      <c r="G13" s="169"/>
      <c r="H13" s="169"/>
    </row>
    <row r="14" spans="1:11" s="32" customFormat="1" ht="18" customHeight="1">
      <c r="B14" s="177" t="s">
        <v>104</v>
      </c>
      <c r="C14" s="177"/>
      <c r="D14" s="177"/>
      <c r="E14" s="177"/>
      <c r="F14" s="177"/>
      <c r="G14" s="177"/>
      <c r="H14" s="177"/>
      <c r="I14" s="36"/>
      <c r="J14" s="36"/>
      <c r="K14" s="36"/>
    </row>
    <row r="15" spans="1:11" s="12" customFormat="1" ht="18" customHeight="1">
      <c r="A15" s="17"/>
      <c r="B15" s="42"/>
    </row>
    <row r="16" spans="1:11" s="12" customFormat="1" ht="18" customHeight="1">
      <c r="A16" s="39" t="s">
        <v>16</v>
      </c>
      <c r="B16" s="42"/>
    </row>
    <row r="17" spans="2:7" ht="18" customHeight="1">
      <c r="B17" s="178" t="s">
        <v>17</v>
      </c>
      <c r="C17" s="179"/>
      <c r="D17" s="182" t="s">
        <v>159</v>
      </c>
      <c r="E17" s="183"/>
      <c r="F17" s="184" t="s">
        <v>160</v>
      </c>
      <c r="G17" s="183"/>
    </row>
    <row r="18" spans="2:7" ht="18" customHeight="1">
      <c r="B18" s="178" t="s">
        <v>18</v>
      </c>
      <c r="C18" s="179"/>
      <c r="D18" s="51"/>
      <c r="E18" s="35" t="s">
        <v>19</v>
      </c>
      <c r="F18" s="52"/>
      <c r="G18" s="35" t="s">
        <v>19</v>
      </c>
    </row>
    <row r="19" spans="2:7" ht="18" customHeight="1">
      <c r="B19" s="178" t="s">
        <v>157</v>
      </c>
      <c r="C19" s="185"/>
      <c r="D19" s="51"/>
      <c r="E19" s="35" t="s">
        <v>19</v>
      </c>
      <c r="F19" s="52"/>
      <c r="G19" s="35" t="s">
        <v>19</v>
      </c>
    </row>
    <row r="20" spans="2:7" ht="18" customHeight="1">
      <c r="B20" s="178" t="s">
        <v>170</v>
      </c>
      <c r="C20" s="185"/>
      <c r="D20" s="51"/>
      <c r="E20" s="35" t="s">
        <v>171</v>
      </c>
      <c r="F20" s="52"/>
      <c r="G20" s="35" t="s">
        <v>171</v>
      </c>
    </row>
    <row r="21" spans="2:7" ht="18" customHeight="1">
      <c r="B21" s="180" t="s">
        <v>21</v>
      </c>
      <c r="C21" s="181"/>
      <c r="D21" s="51"/>
      <c r="E21" s="35" t="s">
        <v>20</v>
      </c>
      <c r="F21" s="52"/>
      <c r="G21" s="35" t="s">
        <v>20</v>
      </c>
    </row>
    <row r="22" spans="2:7" s="29" customFormat="1" ht="18" customHeight="1">
      <c r="B22" s="58" t="s">
        <v>158</v>
      </c>
    </row>
    <row r="24" spans="2:7" ht="18" customHeight="1"/>
    <row r="25" spans="2:7" ht="18" customHeight="1"/>
    <row r="26" spans="2:7" ht="18" customHeight="1"/>
    <row r="27" spans="2:7" ht="18" customHeight="1"/>
    <row r="28" spans="2:7" ht="18" customHeight="1"/>
    <row r="29" spans="2:7" ht="18" customHeight="1"/>
    <row r="30" spans="2:7" ht="18" customHeight="1"/>
    <row r="31" spans="2:7" ht="18" customHeight="1"/>
    <row r="32" spans="2:7"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sheetData>
  <sheetProtection sheet="1" objects="1" scenarios="1"/>
  <mergeCells count="19">
    <mergeCell ref="B14:H14"/>
    <mergeCell ref="B18:C18"/>
    <mergeCell ref="B21:C21"/>
    <mergeCell ref="D17:E17"/>
    <mergeCell ref="F17:G17"/>
    <mergeCell ref="B17:C17"/>
    <mergeCell ref="B19:C19"/>
    <mergeCell ref="B20:C20"/>
    <mergeCell ref="B12:H12"/>
    <mergeCell ref="B11:D11"/>
    <mergeCell ref="B13:H13"/>
    <mergeCell ref="A2:H2"/>
    <mergeCell ref="B5:H5"/>
    <mergeCell ref="B8:H8"/>
    <mergeCell ref="B9:H9"/>
    <mergeCell ref="B4:H4"/>
    <mergeCell ref="B7:H7"/>
    <mergeCell ref="B10:H10"/>
    <mergeCell ref="B6:H6"/>
  </mergeCells>
  <phoneticPr fontId="1"/>
  <pageMargins left="0.70866141732283472" right="0.70866141732283472" top="0.74803149606299213" bottom="0.74803149606299213" header="0.31496062992125984" footer="0.31496062992125984"/>
  <pageSetup paperSize="9" scale="97"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51C89-7EF3-4A78-A73C-EC44D0B5ED96}">
  <sheetPr codeName="Sheet4"/>
  <dimension ref="A1:K25"/>
  <sheetViews>
    <sheetView showGridLines="0" view="pageBreakPreview" zoomScaleNormal="100" zoomScaleSheetLayoutView="100" workbookViewId="0">
      <selection activeCell="N8" sqref="N8"/>
    </sheetView>
  </sheetViews>
  <sheetFormatPr defaultRowHeight="13"/>
  <cols>
    <col min="1" max="4" width="8.6640625" style="7"/>
    <col min="5" max="11" width="6.58203125" style="7" customWidth="1"/>
    <col min="12" max="16384" width="8.6640625" style="7"/>
  </cols>
  <sheetData>
    <row r="1" spans="1:11" s="32" customFormat="1" ht="18" customHeight="1">
      <c r="A1" s="31" t="s">
        <v>83</v>
      </c>
    </row>
    <row r="2" spans="1:11" s="32" customFormat="1" ht="18" customHeight="1">
      <c r="A2" s="31"/>
    </row>
    <row r="3" spans="1:11" s="32" customFormat="1" ht="18" customHeight="1">
      <c r="A3" s="187" t="s">
        <v>84</v>
      </c>
      <c r="B3" s="187"/>
      <c r="C3" s="187"/>
      <c r="D3" s="187"/>
      <c r="E3" s="187"/>
      <c r="F3" s="187"/>
      <c r="G3" s="187"/>
      <c r="H3" s="187"/>
      <c r="I3" s="187"/>
      <c r="J3" s="187"/>
      <c r="K3" s="187"/>
    </row>
    <row r="4" spans="1:11" s="32" customFormat="1" ht="18" customHeight="1">
      <c r="A4" s="190" t="s">
        <v>85</v>
      </c>
      <c r="B4" s="190"/>
      <c r="C4" s="190" t="s">
        <v>86</v>
      </c>
      <c r="D4" s="190"/>
      <c r="E4" s="190" t="s">
        <v>94</v>
      </c>
      <c r="F4" s="190"/>
      <c r="G4" s="190"/>
      <c r="H4" s="190"/>
      <c r="I4" s="190"/>
      <c r="J4" s="190"/>
      <c r="K4" s="190"/>
    </row>
    <row r="5" spans="1:11" s="32" customFormat="1" ht="18" customHeight="1">
      <c r="A5" s="190"/>
      <c r="B5" s="190"/>
      <c r="C5" s="190"/>
      <c r="D5" s="190"/>
      <c r="E5" s="33" t="s">
        <v>87</v>
      </c>
      <c r="F5" s="33" t="s">
        <v>88</v>
      </c>
      <c r="G5" s="33" t="s">
        <v>89</v>
      </c>
      <c r="H5" s="33" t="s">
        <v>90</v>
      </c>
      <c r="I5" s="33" t="s">
        <v>91</v>
      </c>
      <c r="J5" s="33" t="s">
        <v>92</v>
      </c>
      <c r="K5" s="33" t="s">
        <v>93</v>
      </c>
    </row>
    <row r="6" spans="1:11" s="32" customFormat="1" ht="18" customHeight="1">
      <c r="A6" s="188" t="s">
        <v>95</v>
      </c>
      <c r="B6" s="188"/>
      <c r="C6" s="189" t="s">
        <v>99</v>
      </c>
      <c r="D6" s="189"/>
      <c r="E6" s="34" t="s">
        <v>103</v>
      </c>
      <c r="F6" s="34"/>
      <c r="G6" s="34"/>
      <c r="H6" s="34"/>
      <c r="I6" s="34"/>
      <c r="J6" s="34"/>
      <c r="K6" s="34"/>
    </row>
    <row r="7" spans="1:11" s="32" customFormat="1" ht="18" customHeight="1">
      <c r="A7" s="188" t="s">
        <v>96</v>
      </c>
      <c r="B7" s="188"/>
      <c r="C7" s="189" t="s">
        <v>100</v>
      </c>
      <c r="D7" s="189"/>
      <c r="E7" s="34"/>
      <c r="F7" s="34" t="s">
        <v>103</v>
      </c>
      <c r="G7" s="34" t="s">
        <v>103</v>
      </c>
      <c r="H7" s="34"/>
      <c r="I7" s="34"/>
      <c r="J7" s="34"/>
      <c r="K7" s="34"/>
    </row>
    <row r="8" spans="1:11" s="32" customFormat="1" ht="18" customHeight="1">
      <c r="A8" s="188" t="s">
        <v>97</v>
      </c>
      <c r="B8" s="188"/>
      <c r="C8" s="189" t="s">
        <v>101</v>
      </c>
      <c r="D8" s="189"/>
      <c r="E8" s="34"/>
      <c r="F8" s="34"/>
      <c r="G8" s="34"/>
      <c r="H8" s="34" t="s">
        <v>103</v>
      </c>
      <c r="I8" s="34" t="s">
        <v>103</v>
      </c>
      <c r="J8" s="34" t="s">
        <v>103</v>
      </c>
      <c r="K8" s="34" t="s">
        <v>103</v>
      </c>
    </row>
    <row r="9" spans="1:11" s="32" customFormat="1" ht="18" customHeight="1">
      <c r="A9" s="188" t="s">
        <v>98</v>
      </c>
      <c r="B9" s="188"/>
      <c r="C9" s="189" t="s">
        <v>102</v>
      </c>
      <c r="D9" s="189"/>
      <c r="E9" s="34"/>
      <c r="F9" s="34"/>
      <c r="G9" s="34"/>
      <c r="H9" s="34"/>
      <c r="I9" s="34"/>
      <c r="J9" s="34"/>
      <c r="K9" s="34" t="s">
        <v>103</v>
      </c>
    </row>
    <row r="10" spans="1:11" s="32" customFormat="1" ht="18" customHeight="1"/>
    <row r="11" spans="1:11" s="32" customFormat="1" ht="18" customHeight="1">
      <c r="A11" s="186" t="s">
        <v>104</v>
      </c>
      <c r="B11" s="186"/>
      <c r="C11" s="186"/>
      <c r="D11" s="186"/>
      <c r="E11" s="186"/>
      <c r="F11" s="186"/>
      <c r="G11" s="186"/>
      <c r="H11" s="186"/>
      <c r="I11" s="186"/>
      <c r="J11" s="186"/>
      <c r="K11" s="186"/>
    </row>
    <row r="12" spans="1:11" s="32" customFormat="1" ht="18" customHeight="1">
      <c r="A12" s="186" t="s">
        <v>153</v>
      </c>
      <c r="B12" s="186"/>
      <c r="C12" s="186"/>
      <c r="D12" s="186"/>
      <c r="E12" s="186"/>
      <c r="F12" s="186"/>
      <c r="G12" s="186"/>
      <c r="H12" s="186"/>
      <c r="I12" s="186"/>
      <c r="J12" s="186"/>
      <c r="K12" s="186"/>
    </row>
    <row r="13" spans="1:11" s="32" customFormat="1" ht="18" customHeight="1"/>
    <row r="14" spans="1:11" s="32" customFormat="1" ht="18" customHeight="1"/>
    <row r="15" spans="1:11" s="32" customFormat="1" ht="18" customHeight="1"/>
    <row r="16" spans="1:11" s="32" customFormat="1" ht="18" customHeight="1"/>
    <row r="17" s="32" customFormat="1" ht="18" customHeight="1"/>
    <row r="18" s="32" customFormat="1" ht="18" customHeight="1"/>
    <row r="19" s="32" customFormat="1" ht="18" customHeight="1"/>
    <row r="20" s="32" customFormat="1" ht="18" customHeight="1"/>
    <row r="21" s="32" customFormat="1" ht="18" customHeight="1"/>
    <row r="22" s="32" customFormat="1" ht="18" customHeight="1"/>
    <row r="23" s="32" customFormat="1" ht="18" customHeight="1"/>
    <row r="24" s="32" customFormat="1" ht="18" customHeight="1"/>
    <row r="25" s="32" customFormat="1" ht="18" customHeight="1"/>
  </sheetData>
  <mergeCells count="14">
    <mergeCell ref="A12:K12"/>
    <mergeCell ref="A11:K11"/>
    <mergeCell ref="A3:K3"/>
    <mergeCell ref="A7:B7"/>
    <mergeCell ref="A8:B8"/>
    <mergeCell ref="A9:B9"/>
    <mergeCell ref="C6:D6"/>
    <mergeCell ref="C7:D7"/>
    <mergeCell ref="C8:D8"/>
    <mergeCell ref="C9:D9"/>
    <mergeCell ref="E4:K4"/>
    <mergeCell ref="A4:B5"/>
    <mergeCell ref="C4:D5"/>
    <mergeCell ref="A6:B6"/>
  </mergeCells>
  <phoneticPr fontId="1"/>
  <pageMargins left="0.70866141732283472" right="0.70866141732283472" top="0.74803149606299213" bottom="0.74803149606299213" header="0.31496062992125984" footer="0.31496062992125984"/>
  <pageSetup paperSize="9" scale="99" orientation="portrait" cellComments="asDisplayed"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48514-5839-4F19-8B8E-4EAEDA589FF1}">
  <sheetPr codeName="Sheet5"/>
  <dimension ref="A1:L35"/>
  <sheetViews>
    <sheetView showGridLines="0" showZeros="0" view="pageBreakPreview" topLeftCell="A26" zoomScaleNormal="85" zoomScaleSheetLayoutView="100" workbookViewId="0">
      <selection activeCell="E34" sqref="E34"/>
    </sheetView>
  </sheetViews>
  <sheetFormatPr defaultRowHeight="13"/>
  <cols>
    <col min="1" max="1" width="5.58203125" style="88" customWidth="1"/>
    <col min="2" max="2" width="12.58203125" style="89" customWidth="1"/>
    <col min="3" max="3" width="26.5" style="90" bestFit="1" customWidth="1"/>
    <col min="4" max="4" width="12.25" style="95" bestFit="1" customWidth="1"/>
    <col min="5" max="5" width="17.08203125" style="89" bestFit="1" customWidth="1"/>
    <col min="6" max="6" width="14.58203125" style="89" bestFit="1" customWidth="1"/>
    <col min="7" max="7" width="17.08203125" style="89" bestFit="1" customWidth="1"/>
    <col min="8" max="8" width="13.33203125" style="89" bestFit="1" customWidth="1"/>
    <col min="9" max="9" width="16.25" style="89" bestFit="1" customWidth="1"/>
    <col min="10" max="10" width="13.33203125" style="89" bestFit="1" customWidth="1"/>
    <col min="11" max="11" width="10.5" style="89" bestFit="1" customWidth="1"/>
    <col min="12" max="12" width="10" style="89" bestFit="1" customWidth="1"/>
    <col min="13" max="13" width="8.6640625" style="89"/>
    <col min="14" max="14" width="11" style="89" bestFit="1" customWidth="1"/>
    <col min="15" max="16384" width="8.6640625" style="89"/>
  </cols>
  <sheetData>
    <row r="1" spans="1:12">
      <c r="A1" s="30" t="s">
        <v>232</v>
      </c>
      <c r="C1" s="96"/>
    </row>
    <row r="2" spans="1:12" ht="30" customHeight="1">
      <c r="A2" s="191" t="s">
        <v>138</v>
      </c>
      <c r="B2" s="191"/>
      <c r="C2" s="191"/>
      <c r="D2" s="191"/>
      <c r="E2" s="191"/>
      <c r="F2" s="191"/>
      <c r="G2" s="191"/>
    </row>
    <row r="3" spans="1:12" ht="30" customHeight="1">
      <c r="D3" s="88" t="s">
        <v>230</v>
      </c>
      <c r="E3" s="203">
        <f>交付申請書!F7</f>
        <v>0</v>
      </c>
      <c r="F3" s="203"/>
      <c r="G3" s="203"/>
    </row>
    <row r="4" spans="1:12" ht="30" customHeight="1">
      <c r="D4" s="192" t="s">
        <v>231</v>
      </c>
      <c r="E4" s="192"/>
      <c r="F4" s="192"/>
      <c r="G4" s="192"/>
      <c r="H4" s="193" t="s">
        <v>206</v>
      </c>
      <c r="I4" s="193"/>
      <c r="J4" s="193"/>
      <c r="K4" s="193"/>
      <c r="L4" s="193"/>
    </row>
    <row r="5" spans="1:12" s="94" customFormat="1" ht="65" customHeight="1">
      <c r="A5" s="91" t="s">
        <v>207</v>
      </c>
      <c r="B5" s="92" t="s">
        <v>208</v>
      </c>
      <c r="C5" s="92" t="s">
        <v>209</v>
      </c>
      <c r="D5" s="91" t="s">
        <v>210</v>
      </c>
      <c r="E5" s="133" t="s">
        <v>267</v>
      </c>
      <c r="F5" s="133" t="s">
        <v>268</v>
      </c>
      <c r="G5" s="133" t="s">
        <v>269</v>
      </c>
      <c r="H5" s="93" t="s">
        <v>211</v>
      </c>
      <c r="I5" s="93" t="s">
        <v>212</v>
      </c>
      <c r="J5" s="93" t="s">
        <v>213</v>
      </c>
      <c r="K5" s="93" t="s">
        <v>214</v>
      </c>
      <c r="L5" s="93" t="s">
        <v>215</v>
      </c>
    </row>
    <row r="6" spans="1:12" s="94" customFormat="1" ht="28" customHeight="1">
      <c r="A6" s="126" t="s">
        <v>216</v>
      </c>
      <c r="B6" s="127" t="s">
        <v>272</v>
      </c>
      <c r="C6" s="128" t="s">
        <v>217</v>
      </c>
      <c r="D6" s="129" t="s">
        <v>218</v>
      </c>
      <c r="E6" s="127">
        <v>1000000</v>
      </c>
      <c r="F6" s="127">
        <f>E6/(1+0.1)</f>
        <v>909090.90909090906</v>
      </c>
      <c r="G6" s="127">
        <f>INT(F6/3*2)</f>
        <v>606060</v>
      </c>
      <c r="H6" s="97" t="s">
        <v>219</v>
      </c>
      <c r="I6" s="97" t="s">
        <v>220</v>
      </c>
      <c r="J6" s="97" t="s">
        <v>221</v>
      </c>
      <c r="K6" s="97">
        <v>1100000</v>
      </c>
      <c r="L6" s="97">
        <v>1</v>
      </c>
    </row>
    <row r="7" spans="1:12" s="94" customFormat="1" ht="28" customHeight="1" thickBot="1">
      <c r="A7" s="130" t="s">
        <v>216</v>
      </c>
      <c r="B7" s="131" t="s">
        <v>271</v>
      </c>
      <c r="C7" s="132" t="s">
        <v>222</v>
      </c>
      <c r="D7" s="130" t="s">
        <v>273</v>
      </c>
      <c r="E7" s="131">
        <v>600000</v>
      </c>
      <c r="F7" s="131">
        <f>E7/(1+0.1)</f>
        <v>545454.54545454541</v>
      </c>
      <c r="G7" s="131">
        <f>INT(F7/3*2)</f>
        <v>363636</v>
      </c>
      <c r="H7" s="98" t="s">
        <v>223</v>
      </c>
      <c r="I7" s="98" t="s">
        <v>224</v>
      </c>
      <c r="J7" s="98" t="s">
        <v>225</v>
      </c>
      <c r="K7" s="98">
        <v>660000</v>
      </c>
      <c r="L7" s="98">
        <v>1</v>
      </c>
    </row>
    <row r="8" spans="1:12" s="94" customFormat="1" ht="33.5" customHeight="1" thickTop="1">
      <c r="A8" s="99">
        <v>1</v>
      </c>
      <c r="B8" s="134"/>
      <c r="C8" s="134"/>
      <c r="D8" s="136"/>
      <c r="E8" s="135"/>
      <c r="F8" s="100">
        <f>E8/(1+0.1)</f>
        <v>0</v>
      </c>
      <c r="G8" s="100">
        <f>INT(F8/3*2)</f>
        <v>0</v>
      </c>
      <c r="H8" s="101"/>
      <c r="I8" s="101"/>
      <c r="J8" s="101"/>
      <c r="K8" s="101"/>
      <c r="L8" s="101"/>
    </row>
    <row r="9" spans="1:12" ht="33.5" customHeight="1">
      <c r="A9" s="102">
        <v>2</v>
      </c>
      <c r="B9" s="134"/>
      <c r="C9" s="134"/>
      <c r="D9" s="137"/>
      <c r="E9" s="135"/>
      <c r="F9" s="100">
        <f t="shared" ref="F9:F32" si="0">E9/(1+0.1)</f>
        <v>0</v>
      </c>
      <c r="G9" s="100">
        <f t="shared" ref="G9:G32" si="1">INT(F9/3*2)</f>
        <v>0</v>
      </c>
      <c r="H9" s="103"/>
      <c r="I9" s="103"/>
      <c r="J9" s="103"/>
      <c r="K9" s="103"/>
      <c r="L9" s="103"/>
    </row>
    <row r="10" spans="1:12" ht="33.5" customHeight="1">
      <c r="A10" s="102">
        <v>3</v>
      </c>
      <c r="B10" s="134"/>
      <c r="C10" s="134"/>
      <c r="D10" s="137"/>
      <c r="E10" s="135"/>
      <c r="F10" s="100">
        <f t="shared" si="0"/>
        <v>0</v>
      </c>
      <c r="G10" s="100">
        <f t="shared" si="1"/>
        <v>0</v>
      </c>
      <c r="H10" s="103"/>
      <c r="I10" s="103"/>
      <c r="J10" s="103"/>
      <c r="K10" s="103"/>
      <c r="L10" s="103"/>
    </row>
    <row r="11" spans="1:12" ht="33.5" customHeight="1">
      <c r="A11" s="102">
        <v>4</v>
      </c>
      <c r="B11" s="134"/>
      <c r="C11" s="134"/>
      <c r="D11" s="137"/>
      <c r="E11" s="135"/>
      <c r="F11" s="100">
        <f t="shared" si="0"/>
        <v>0</v>
      </c>
      <c r="G11" s="100">
        <f t="shared" si="1"/>
        <v>0</v>
      </c>
      <c r="H11" s="103"/>
      <c r="I11" s="103"/>
      <c r="J11" s="103"/>
      <c r="K11" s="103"/>
      <c r="L11" s="103"/>
    </row>
    <row r="12" spans="1:12" ht="33.5" customHeight="1">
      <c r="A12" s="102">
        <v>5</v>
      </c>
      <c r="B12" s="134"/>
      <c r="C12" s="134"/>
      <c r="D12" s="137"/>
      <c r="E12" s="135"/>
      <c r="F12" s="100">
        <f t="shared" si="0"/>
        <v>0</v>
      </c>
      <c r="G12" s="100">
        <f t="shared" si="1"/>
        <v>0</v>
      </c>
      <c r="H12" s="103"/>
      <c r="I12" s="103"/>
      <c r="J12" s="103"/>
      <c r="K12" s="103"/>
      <c r="L12" s="103"/>
    </row>
    <row r="13" spans="1:12" ht="33.5" customHeight="1">
      <c r="A13" s="102">
        <v>6</v>
      </c>
      <c r="B13" s="134"/>
      <c r="C13" s="134"/>
      <c r="D13" s="137"/>
      <c r="E13" s="135"/>
      <c r="F13" s="100">
        <f t="shared" si="0"/>
        <v>0</v>
      </c>
      <c r="G13" s="100">
        <f t="shared" si="1"/>
        <v>0</v>
      </c>
      <c r="H13" s="103"/>
      <c r="I13" s="103"/>
      <c r="J13" s="103"/>
      <c r="K13" s="103"/>
      <c r="L13" s="103"/>
    </row>
    <row r="14" spans="1:12" ht="33.5" customHeight="1">
      <c r="A14" s="102">
        <v>7</v>
      </c>
      <c r="B14" s="134"/>
      <c r="C14" s="134"/>
      <c r="D14" s="137"/>
      <c r="E14" s="135"/>
      <c r="F14" s="100">
        <f t="shared" si="0"/>
        <v>0</v>
      </c>
      <c r="G14" s="100">
        <f t="shared" si="1"/>
        <v>0</v>
      </c>
      <c r="H14" s="103"/>
      <c r="I14" s="103"/>
      <c r="J14" s="103"/>
      <c r="K14" s="103"/>
      <c r="L14" s="103"/>
    </row>
    <row r="15" spans="1:12" ht="33.5" customHeight="1">
      <c r="A15" s="102">
        <v>8</v>
      </c>
      <c r="B15" s="134"/>
      <c r="C15" s="134"/>
      <c r="D15" s="137"/>
      <c r="E15" s="135"/>
      <c r="F15" s="100">
        <f t="shared" si="0"/>
        <v>0</v>
      </c>
      <c r="G15" s="100">
        <f t="shared" si="1"/>
        <v>0</v>
      </c>
      <c r="H15" s="103"/>
      <c r="I15" s="103"/>
      <c r="J15" s="103"/>
      <c r="K15" s="103"/>
      <c r="L15" s="103"/>
    </row>
    <row r="16" spans="1:12" ht="33.5" customHeight="1">
      <c r="A16" s="102">
        <v>9</v>
      </c>
      <c r="B16" s="134"/>
      <c r="C16" s="134"/>
      <c r="D16" s="137"/>
      <c r="E16" s="135"/>
      <c r="F16" s="100">
        <f t="shared" si="0"/>
        <v>0</v>
      </c>
      <c r="G16" s="100">
        <f t="shared" si="1"/>
        <v>0</v>
      </c>
      <c r="H16" s="103"/>
      <c r="I16" s="103"/>
      <c r="J16" s="103"/>
      <c r="K16" s="103"/>
      <c r="L16" s="103"/>
    </row>
    <row r="17" spans="1:12" ht="33.5" customHeight="1">
      <c r="A17" s="102">
        <v>10</v>
      </c>
      <c r="B17" s="134"/>
      <c r="C17" s="134"/>
      <c r="D17" s="137"/>
      <c r="E17" s="135"/>
      <c r="F17" s="100">
        <f t="shared" si="0"/>
        <v>0</v>
      </c>
      <c r="G17" s="100">
        <f t="shared" si="1"/>
        <v>0</v>
      </c>
      <c r="H17" s="103"/>
      <c r="I17" s="103"/>
      <c r="J17" s="103"/>
      <c r="K17" s="103"/>
      <c r="L17" s="103"/>
    </row>
    <row r="18" spans="1:12" ht="33.5" customHeight="1">
      <c r="A18" s="102">
        <v>11</v>
      </c>
      <c r="B18" s="134"/>
      <c r="C18" s="134"/>
      <c r="D18" s="137"/>
      <c r="E18" s="135"/>
      <c r="F18" s="100">
        <f t="shared" si="0"/>
        <v>0</v>
      </c>
      <c r="G18" s="100">
        <f t="shared" si="1"/>
        <v>0</v>
      </c>
      <c r="H18" s="103"/>
      <c r="I18" s="103"/>
      <c r="J18" s="103"/>
      <c r="K18" s="103"/>
      <c r="L18" s="103"/>
    </row>
    <row r="19" spans="1:12" ht="33.5" customHeight="1">
      <c r="A19" s="102">
        <v>12</v>
      </c>
      <c r="B19" s="134"/>
      <c r="C19" s="134"/>
      <c r="D19" s="137"/>
      <c r="E19" s="135"/>
      <c r="F19" s="100">
        <f t="shared" si="0"/>
        <v>0</v>
      </c>
      <c r="G19" s="100">
        <f t="shared" si="1"/>
        <v>0</v>
      </c>
      <c r="H19" s="103"/>
      <c r="I19" s="103"/>
      <c r="J19" s="103"/>
      <c r="K19" s="103"/>
      <c r="L19" s="103"/>
    </row>
    <row r="20" spans="1:12" ht="33.5" customHeight="1">
      <c r="A20" s="102">
        <v>13</v>
      </c>
      <c r="B20" s="134"/>
      <c r="C20" s="134"/>
      <c r="D20" s="137"/>
      <c r="E20" s="135"/>
      <c r="F20" s="100">
        <f t="shared" si="0"/>
        <v>0</v>
      </c>
      <c r="G20" s="100">
        <f t="shared" si="1"/>
        <v>0</v>
      </c>
      <c r="H20" s="103"/>
      <c r="I20" s="103"/>
      <c r="J20" s="103"/>
      <c r="K20" s="103"/>
      <c r="L20" s="103"/>
    </row>
    <row r="21" spans="1:12" ht="33.5" customHeight="1">
      <c r="A21" s="102">
        <v>14</v>
      </c>
      <c r="B21" s="134"/>
      <c r="C21" s="134"/>
      <c r="D21" s="137"/>
      <c r="E21" s="135"/>
      <c r="F21" s="100">
        <f t="shared" si="0"/>
        <v>0</v>
      </c>
      <c r="G21" s="100">
        <f t="shared" si="1"/>
        <v>0</v>
      </c>
      <c r="H21" s="103"/>
      <c r="I21" s="103"/>
      <c r="J21" s="103"/>
      <c r="K21" s="103"/>
      <c r="L21" s="103"/>
    </row>
    <row r="22" spans="1:12" ht="33.5" customHeight="1">
      <c r="A22" s="102">
        <v>15</v>
      </c>
      <c r="B22" s="134"/>
      <c r="C22" s="134"/>
      <c r="D22" s="137"/>
      <c r="E22" s="135"/>
      <c r="F22" s="100">
        <f t="shared" si="0"/>
        <v>0</v>
      </c>
      <c r="G22" s="100">
        <f t="shared" si="1"/>
        <v>0</v>
      </c>
      <c r="H22" s="103"/>
      <c r="I22" s="103"/>
      <c r="J22" s="103"/>
      <c r="K22" s="103"/>
      <c r="L22" s="103"/>
    </row>
    <row r="23" spans="1:12" ht="33.5" customHeight="1">
      <c r="A23" s="102">
        <v>16</v>
      </c>
      <c r="B23" s="134"/>
      <c r="C23" s="134"/>
      <c r="D23" s="137"/>
      <c r="E23" s="135"/>
      <c r="F23" s="100">
        <f t="shared" si="0"/>
        <v>0</v>
      </c>
      <c r="G23" s="100">
        <f t="shared" si="1"/>
        <v>0</v>
      </c>
      <c r="H23" s="103"/>
      <c r="I23" s="103"/>
      <c r="J23" s="103"/>
      <c r="K23" s="103"/>
      <c r="L23" s="103"/>
    </row>
    <row r="24" spans="1:12" ht="33.5" customHeight="1">
      <c r="A24" s="102">
        <v>17</v>
      </c>
      <c r="B24" s="134"/>
      <c r="C24" s="134"/>
      <c r="D24" s="137"/>
      <c r="E24" s="135"/>
      <c r="F24" s="100">
        <f t="shared" si="0"/>
        <v>0</v>
      </c>
      <c r="G24" s="100">
        <f t="shared" si="1"/>
        <v>0</v>
      </c>
      <c r="H24" s="103"/>
      <c r="I24" s="103"/>
      <c r="J24" s="103"/>
      <c r="K24" s="103"/>
      <c r="L24" s="103"/>
    </row>
    <row r="25" spans="1:12" ht="33.5" customHeight="1">
      <c r="A25" s="102">
        <v>18</v>
      </c>
      <c r="B25" s="134"/>
      <c r="C25" s="134"/>
      <c r="D25" s="137"/>
      <c r="E25" s="135"/>
      <c r="F25" s="100">
        <f t="shared" si="0"/>
        <v>0</v>
      </c>
      <c r="G25" s="100">
        <f t="shared" si="1"/>
        <v>0</v>
      </c>
      <c r="H25" s="103"/>
      <c r="I25" s="103"/>
      <c r="J25" s="103"/>
      <c r="K25" s="103"/>
      <c r="L25" s="103"/>
    </row>
    <row r="26" spans="1:12" ht="33.5" customHeight="1">
      <c r="A26" s="102">
        <v>19</v>
      </c>
      <c r="B26" s="134"/>
      <c r="C26" s="134"/>
      <c r="D26" s="137"/>
      <c r="E26" s="135"/>
      <c r="F26" s="100">
        <f t="shared" si="0"/>
        <v>0</v>
      </c>
      <c r="G26" s="100">
        <f t="shared" si="1"/>
        <v>0</v>
      </c>
      <c r="H26" s="103"/>
      <c r="I26" s="103"/>
      <c r="J26" s="103"/>
      <c r="K26" s="103"/>
      <c r="L26" s="103"/>
    </row>
    <row r="27" spans="1:12" ht="33.5" customHeight="1">
      <c r="A27" s="102">
        <v>20</v>
      </c>
      <c r="B27" s="134"/>
      <c r="C27" s="134"/>
      <c r="D27" s="137"/>
      <c r="E27" s="135"/>
      <c r="F27" s="100">
        <f t="shared" si="0"/>
        <v>0</v>
      </c>
      <c r="G27" s="100">
        <f t="shared" si="1"/>
        <v>0</v>
      </c>
      <c r="H27" s="103"/>
      <c r="I27" s="103"/>
      <c r="J27" s="103"/>
      <c r="K27" s="103"/>
      <c r="L27" s="103"/>
    </row>
    <row r="28" spans="1:12" ht="33.5" customHeight="1">
      <c r="A28" s="102">
        <v>21</v>
      </c>
      <c r="B28" s="134"/>
      <c r="C28" s="134"/>
      <c r="D28" s="137"/>
      <c r="E28" s="135"/>
      <c r="F28" s="100">
        <f t="shared" si="0"/>
        <v>0</v>
      </c>
      <c r="G28" s="100">
        <f t="shared" si="1"/>
        <v>0</v>
      </c>
      <c r="H28" s="103"/>
      <c r="I28" s="103"/>
      <c r="J28" s="103"/>
      <c r="K28" s="103"/>
      <c r="L28" s="103"/>
    </row>
    <row r="29" spans="1:12" ht="33.5" customHeight="1">
      <c r="A29" s="102">
        <v>22</v>
      </c>
      <c r="B29" s="134"/>
      <c r="C29" s="134"/>
      <c r="D29" s="137"/>
      <c r="E29" s="135"/>
      <c r="F29" s="100">
        <f t="shared" si="0"/>
        <v>0</v>
      </c>
      <c r="G29" s="100">
        <f t="shared" si="1"/>
        <v>0</v>
      </c>
      <c r="H29" s="103"/>
      <c r="I29" s="103"/>
      <c r="J29" s="103"/>
      <c r="K29" s="103"/>
      <c r="L29" s="103"/>
    </row>
    <row r="30" spans="1:12" ht="33.5" customHeight="1">
      <c r="A30" s="102">
        <v>23</v>
      </c>
      <c r="B30" s="134"/>
      <c r="C30" s="134"/>
      <c r="D30" s="137"/>
      <c r="E30" s="135"/>
      <c r="F30" s="100">
        <f t="shared" si="0"/>
        <v>0</v>
      </c>
      <c r="G30" s="100">
        <f t="shared" si="1"/>
        <v>0</v>
      </c>
      <c r="H30" s="103"/>
      <c r="I30" s="103"/>
      <c r="J30" s="103"/>
      <c r="K30" s="103"/>
      <c r="L30" s="103"/>
    </row>
    <row r="31" spans="1:12" ht="33.5" customHeight="1">
      <c r="A31" s="102">
        <v>24</v>
      </c>
      <c r="B31" s="134"/>
      <c r="C31" s="134"/>
      <c r="D31" s="137"/>
      <c r="E31" s="135"/>
      <c r="F31" s="100">
        <f t="shared" si="0"/>
        <v>0</v>
      </c>
      <c r="G31" s="100">
        <f t="shared" si="1"/>
        <v>0</v>
      </c>
      <c r="H31" s="103"/>
      <c r="I31" s="103"/>
      <c r="J31" s="103"/>
      <c r="K31" s="103"/>
      <c r="L31" s="103"/>
    </row>
    <row r="32" spans="1:12" ht="33.5" customHeight="1">
      <c r="A32" s="102">
        <v>25</v>
      </c>
      <c r="B32" s="134"/>
      <c r="C32" s="134"/>
      <c r="D32" s="137"/>
      <c r="E32" s="135"/>
      <c r="F32" s="100">
        <f t="shared" si="0"/>
        <v>0</v>
      </c>
      <c r="G32" s="100">
        <f t="shared" si="1"/>
        <v>0</v>
      </c>
      <c r="H32" s="103"/>
      <c r="I32" s="103"/>
      <c r="J32" s="103"/>
      <c r="K32" s="103"/>
      <c r="L32" s="103"/>
    </row>
    <row r="33" spans="1:12" ht="21" customHeight="1">
      <c r="A33" s="194" t="s">
        <v>226</v>
      </c>
      <c r="B33" s="195"/>
      <c r="C33" s="195"/>
      <c r="D33" s="196"/>
      <c r="E33" s="104"/>
      <c r="F33" s="104"/>
      <c r="G33" s="104">
        <f>F34*2/3</f>
        <v>0</v>
      </c>
      <c r="H33" s="105"/>
      <c r="I33" s="105"/>
      <c r="J33" s="105"/>
      <c r="K33" s="105"/>
      <c r="L33" s="105"/>
    </row>
    <row r="34" spans="1:12" ht="21" customHeight="1">
      <c r="A34" s="197"/>
      <c r="B34" s="198"/>
      <c r="C34" s="198"/>
      <c r="D34" s="199"/>
      <c r="E34" s="138">
        <f>SUM(E8:E32)</f>
        <v>0</v>
      </c>
      <c r="F34" s="138">
        <f>SUM(F8:F32)</f>
        <v>0</v>
      </c>
      <c r="G34" s="138">
        <f>IF(F34*2/3&gt;10000000,10000000,ROUNDDOWN(F34*2/3,-3))</f>
        <v>0</v>
      </c>
      <c r="H34" s="106"/>
      <c r="I34" s="106"/>
      <c r="J34" s="106"/>
      <c r="K34" s="106"/>
      <c r="L34" s="106"/>
    </row>
    <row r="35" spans="1:12" ht="19" customHeight="1">
      <c r="A35" s="200"/>
      <c r="B35" s="201"/>
      <c r="C35" s="201"/>
      <c r="D35" s="202"/>
      <c r="E35" s="139" t="s">
        <v>227</v>
      </c>
      <c r="F35" s="139" t="s">
        <v>228</v>
      </c>
      <c r="G35" s="139" t="s">
        <v>229</v>
      </c>
      <c r="H35" s="107"/>
      <c r="I35" s="107"/>
      <c r="J35" s="107"/>
      <c r="K35" s="107"/>
      <c r="L35" s="107"/>
    </row>
  </sheetData>
  <sheetProtection sheet="1" objects="1" scenarios="1"/>
  <mergeCells count="5">
    <mergeCell ref="A2:G2"/>
    <mergeCell ref="D4:G4"/>
    <mergeCell ref="H4:L4"/>
    <mergeCell ref="A33:D35"/>
    <mergeCell ref="E3:G3"/>
  </mergeCells>
  <phoneticPr fontId="1"/>
  <pageMargins left="0.9055118110236221" right="0.70866141732283472" top="0.74803149606299213" bottom="0.74803149606299213" header="0.31496062992125984" footer="0.31496062992125984"/>
  <pageSetup paperSize="9" scale="5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C953B-4164-408B-A6CF-C221207C0FFF}">
  <sheetPr codeName="Sheet6"/>
  <dimension ref="A1:H19"/>
  <sheetViews>
    <sheetView showGridLines="0" showZeros="0" view="pageBreakPreview" zoomScale="130" zoomScaleNormal="100" zoomScaleSheetLayoutView="130" workbookViewId="0"/>
  </sheetViews>
  <sheetFormatPr defaultRowHeight="12.5"/>
  <cols>
    <col min="1" max="4" width="8.6640625" style="1"/>
    <col min="5" max="5" width="10.4140625" style="1" bestFit="1" customWidth="1"/>
    <col min="6" max="7" width="8.6640625" style="1"/>
    <col min="8" max="9" width="13.58203125" style="1" bestFit="1" customWidth="1"/>
    <col min="10" max="16384" width="8.6640625" style="1"/>
  </cols>
  <sheetData>
    <row r="1" spans="1:8" s="2" customFormat="1" ht="18" customHeight="1">
      <c r="A1" s="56" t="s">
        <v>266</v>
      </c>
    </row>
    <row r="2" spans="1:8" ht="18" customHeight="1">
      <c r="A2" s="36" t="s">
        <v>148</v>
      </c>
      <c r="B2" s="2"/>
      <c r="C2" s="2"/>
      <c r="D2" s="2"/>
      <c r="E2" s="2"/>
      <c r="F2" s="2"/>
      <c r="G2" s="2"/>
      <c r="H2" s="2"/>
    </row>
    <row r="3" spans="1:8" ht="18" customHeight="1">
      <c r="A3" s="2"/>
      <c r="B3" s="2"/>
      <c r="C3" s="2"/>
      <c r="D3" s="2"/>
      <c r="E3" s="2"/>
      <c r="F3" s="2"/>
      <c r="G3" s="2"/>
      <c r="H3" s="10">
        <f>交付申請書!$H$3</f>
        <v>0</v>
      </c>
    </row>
    <row r="4" spans="1:8" ht="18" customHeight="1">
      <c r="A4" s="2" t="s">
        <v>0</v>
      </c>
      <c r="B4" s="2"/>
      <c r="C4" s="2"/>
      <c r="D4" s="2"/>
      <c r="E4" s="2"/>
      <c r="F4" s="2"/>
      <c r="G4" s="2"/>
      <c r="H4" s="2"/>
    </row>
    <row r="5" spans="1:8" ht="18" customHeight="1">
      <c r="A5" s="2"/>
      <c r="B5" s="2"/>
      <c r="C5" s="2"/>
      <c r="D5" s="2"/>
      <c r="E5" s="2"/>
      <c r="F5" s="2"/>
      <c r="G5" s="2"/>
      <c r="H5" s="2"/>
    </row>
    <row r="6" spans="1:8" ht="18" customHeight="1">
      <c r="A6" s="2"/>
      <c r="B6" s="2"/>
      <c r="C6" s="2"/>
      <c r="D6" s="2"/>
      <c r="E6" s="2"/>
      <c r="F6" s="2"/>
      <c r="G6" s="2"/>
      <c r="H6" s="2"/>
    </row>
    <row r="7" spans="1:8" ht="18" customHeight="1">
      <c r="A7" s="171" t="s">
        <v>23</v>
      </c>
      <c r="B7" s="171"/>
      <c r="C7" s="171"/>
      <c r="D7" s="171"/>
      <c r="E7" s="171"/>
      <c r="F7" s="171"/>
      <c r="G7" s="171"/>
      <c r="H7" s="171"/>
    </row>
    <row r="8" spans="1:8" ht="18" customHeight="1">
      <c r="A8" s="5"/>
      <c r="B8" s="5"/>
      <c r="C8" s="5"/>
      <c r="D8" s="5"/>
      <c r="E8" s="5"/>
      <c r="F8" s="5"/>
      <c r="G8" s="5"/>
      <c r="H8" s="5"/>
    </row>
    <row r="9" spans="1:8" ht="18" customHeight="1">
      <c r="A9" s="5"/>
      <c r="B9" s="5"/>
      <c r="C9" s="5"/>
      <c r="D9" s="5"/>
      <c r="E9" s="5"/>
      <c r="F9" s="5"/>
      <c r="G9" s="5"/>
      <c r="H9" s="5"/>
    </row>
    <row r="10" spans="1:8" ht="18" customHeight="1">
      <c r="A10" s="2"/>
      <c r="B10" s="2"/>
      <c r="C10" s="2"/>
      <c r="D10" s="2"/>
      <c r="E10" s="2"/>
      <c r="F10" s="2"/>
      <c r="G10" s="2"/>
      <c r="H10" s="2"/>
    </row>
    <row r="11" spans="1:8" ht="18" customHeight="1">
      <c r="A11" s="2"/>
      <c r="B11" s="2"/>
      <c r="C11" s="2"/>
      <c r="D11" s="2"/>
      <c r="E11" s="4" t="s">
        <v>2</v>
      </c>
      <c r="F11" s="206">
        <f>交付申請書!$F$5</f>
        <v>0</v>
      </c>
      <c r="G11" s="206"/>
      <c r="H11" s="206"/>
    </row>
    <row r="12" spans="1:8" ht="18" customHeight="1">
      <c r="A12" s="2"/>
      <c r="B12" s="2"/>
      <c r="C12" s="2"/>
      <c r="D12" s="2"/>
      <c r="E12" s="3"/>
      <c r="F12" s="207">
        <f>交付申請書!$F$6</f>
        <v>0</v>
      </c>
      <c r="G12" s="207"/>
      <c r="H12" s="207"/>
    </row>
    <row r="13" spans="1:8" ht="18" customHeight="1">
      <c r="A13" s="2"/>
      <c r="B13" s="2"/>
      <c r="C13" s="2"/>
      <c r="D13" s="2"/>
      <c r="E13" s="4" t="s">
        <v>3</v>
      </c>
      <c r="F13" s="207">
        <f>交付申請書!$F$7</f>
        <v>0</v>
      </c>
      <c r="G13" s="207"/>
      <c r="H13" s="207"/>
    </row>
    <row r="14" spans="1:8" ht="18" customHeight="1">
      <c r="A14" s="2"/>
      <c r="B14" s="2"/>
      <c r="C14" s="2"/>
      <c r="D14" s="2"/>
      <c r="E14" s="4" t="s">
        <v>5</v>
      </c>
      <c r="F14" s="204">
        <f>交付申請書!$F$8</f>
        <v>0</v>
      </c>
      <c r="G14" s="204"/>
      <c r="H14" s="204"/>
    </row>
    <row r="15" spans="1:8" ht="18" customHeight="1">
      <c r="A15" s="2"/>
      <c r="B15" s="2"/>
      <c r="C15" s="2"/>
      <c r="D15" s="2"/>
      <c r="E15" s="4" t="s">
        <v>4</v>
      </c>
      <c r="F15" s="204">
        <f>交付申請書!$F$9</f>
        <v>0</v>
      </c>
      <c r="G15" s="204"/>
      <c r="H15" s="204"/>
    </row>
    <row r="16" spans="1:8" ht="18" customHeight="1">
      <c r="A16" s="2"/>
      <c r="B16" s="2"/>
      <c r="C16" s="2"/>
      <c r="D16" s="2"/>
      <c r="E16" s="2"/>
      <c r="F16" s="2"/>
      <c r="G16" s="2"/>
      <c r="H16" s="2"/>
    </row>
    <row r="17" spans="1:8" ht="18" customHeight="1">
      <c r="A17" s="205"/>
      <c r="B17" s="205"/>
      <c r="C17" s="205"/>
      <c r="D17" s="205"/>
      <c r="E17" s="205"/>
      <c r="F17" s="205"/>
      <c r="G17" s="205"/>
      <c r="H17" s="205"/>
    </row>
    <row r="18" spans="1:8" ht="102.5" customHeight="1">
      <c r="A18" s="163" t="s">
        <v>22</v>
      </c>
      <c r="B18" s="163"/>
      <c r="C18" s="163"/>
      <c r="D18" s="163"/>
      <c r="E18" s="163"/>
      <c r="F18" s="163"/>
      <c r="G18" s="163"/>
      <c r="H18" s="163"/>
    </row>
    <row r="19" spans="1:8" ht="18" customHeight="1">
      <c r="A19" s="2"/>
      <c r="B19" s="2"/>
      <c r="C19" s="2"/>
      <c r="D19" s="2"/>
      <c r="E19" s="2"/>
      <c r="F19" s="2"/>
      <c r="G19" s="2"/>
      <c r="H19" s="2"/>
    </row>
  </sheetData>
  <sheetProtection sheet="1" objects="1" scenarios="1"/>
  <mergeCells count="8">
    <mergeCell ref="F15:H15"/>
    <mergeCell ref="A17:H17"/>
    <mergeCell ref="A18:H18"/>
    <mergeCell ref="A7:H7"/>
    <mergeCell ref="F11:H11"/>
    <mergeCell ref="F12:H12"/>
    <mergeCell ref="F13:H13"/>
    <mergeCell ref="F14:H14"/>
  </mergeCells>
  <phoneticPr fontId="1"/>
  <pageMargins left="0.70866141732283472" right="0.70866141732283472" top="0.74803149606299213" bottom="0.74803149606299213" header="0.31496062992125984" footer="0.31496062992125984"/>
  <pageSetup paperSize="9" orientation="portrait" cellComments="asDisplayed"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FF50-08F0-47F5-9CE5-1C8B0A523FD4}">
  <sheetPr codeName="Sheet7"/>
  <dimension ref="A1:I32"/>
  <sheetViews>
    <sheetView showGridLines="0" showZeros="0" view="pageBreakPreview" zoomScale="115" zoomScaleNormal="100" zoomScaleSheetLayoutView="115" workbookViewId="0">
      <selection activeCell="A16" sqref="A16"/>
    </sheetView>
  </sheetViews>
  <sheetFormatPr defaultRowHeight="12"/>
  <cols>
    <col min="1" max="8" width="10.58203125" style="8" customWidth="1"/>
    <col min="9" max="16384" width="8.6640625" style="8"/>
  </cols>
  <sheetData>
    <row r="1" spans="1:9" ht="18" customHeight="1">
      <c r="A1" s="30" t="s">
        <v>24</v>
      </c>
      <c r="B1" s="12"/>
      <c r="C1" s="12"/>
      <c r="D1" s="12"/>
      <c r="E1" s="12"/>
      <c r="F1" s="12"/>
      <c r="G1" s="12"/>
      <c r="H1" s="12"/>
    </row>
    <row r="2" spans="1:9" ht="18" customHeight="1">
      <c r="A2" s="12"/>
      <c r="B2" s="12"/>
      <c r="C2" s="12"/>
      <c r="D2" s="12"/>
      <c r="E2" s="12"/>
      <c r="F2" s="12"/>
      <c r="G2" s="12"/>
      <c r="H2" s="12"/>
    </row>
    <row r="3" spans="1:9" ht="18" customHeight="1">
      <c r="A3" s="171" t="s">
        <v>51</v>
      </c>
      <c r="B3" s="171"/>
      <c r="C3" s="171"/>
      <c r="D3" s="171"/>
      <c r="E3" s="171"/>
      <c r="F3" s="171"/>
      <c r="G3" s="171"/>
      <c r="H3" s="171"/>
    </row>
    <row r="4" spans="1:9" ht="18" customHeight="1">
      <c r="A4" s="5"/>
      <c r="B4" s="5"/>
      <c r="C4" s="5"/>
      <c r="D4" s="5"/>
      <c r="E4" s="5"/>
      <c r="F4" s="5"/>
      <c r="G4" s="5"/>
      <c r="H4" s="5"/>
    </row>
    <row r="5" spans="1:9" ht="18" customHeight="1">
      <c r="A5" s="13" t="s">
        <v>52</v>
      </c>
      <c r="B5" s="12"/>
      <c r="C5" s="12"/>
      <c r="D5" s="12"/>
      <c r="E5" s="12"/>
      <c r="F5" s="12"/>
      <c r="G5" s="12"/>
      <c r="H5" s="12"/>
    </row>
    <row r="6" spans="1:9" ht="18" customHeight="1">
      <c r="A6" s="215" t="s">
        <v>53</v>
      </c>
      <c r="B6" s="216"/>
      <c r="C6" s="223" t="s">
        <v>161</v>
      </c>
      <c r="D6" s="215" t="s">
        <v>54</v>
      </c>
      <c r="E6" s="216"/>
      <c r="F6" s="214">
        <f>交付申請書!$D$27</f>
        <v>0</v>
      </c>
      <c r="G6" s="214"/>
      <c r="H6" s="217"/>
      <c r="I6" s="9" t="s">
        <v>55</v>
      </c>
    </row>
    <row r="7" spans="1:9" ht="18" customHeight="1">
      <c r="A7" s="218"/>
      <c r="B7" s="219"/>
      <c r="C7" s="224"/>
      <c r="D7" s="218" t="s">
        <v>64</v>
      </c>
      <c r="E7" s="219"/>
      <c r="F7" s="220">
        <f>交付申請書!$G$27</f>
        <v>0</v>
      </c>
      <c r="G7" s="212"/>
      <c r="H7" s="213"/>
      <c r="I7" s="9" t="s">
        <v>56</v>
      </c>
    </row>
    <row r="8" spans="1:9" ht="18" customHeight="1">
      <c r="A8" s="14" t="s">
        <v>65</v>
      </c>
      <c r="B8" s="12"/>
      <c r="C8" s="12"/>
      <c r="D8" s="12"/>
      <c r="E8" s="12"/>
      <c r="F8" s="12"/>
      <c r="G8" s="12"/>
      <c r="H8" s="15"/>
      <c r="I8" s="9" t="s">
        <v>57</v>
      </c>
    </row>
    <row r="9" spans="1:9" ht="18" customHeight="1">
      <c r="A9" s="16" t="s">
        <v>66</v>
      </c>
      <c r="B9" s="166"/>
      <c r="C9" s="166"/>
      <c r="D9" s="166"/>
      <c r="E9" s="166"/>
      <c r="F9" s="166"/>
      <c r="G9" s="166"/>
      <c r="H9" s="211"/>
      <c r="I9" s="9" t="s">
        <v>58</v>
      </c>
    </row>
    <row r="10" spans="1:9" ht="18" customHeight="1">
      <c r="A10" s="11"/>
      <c r="B10" s="212">
        <f>交付申請書!$F$7</f>
        <v>0</v>
      </c>
      <c r="C10" s="212"/>
      <c r="D10" s="212"/>
      <c r="E10" s="212"/>
      <c r="F10" s="212"/>
      <c r="G10" s="212"/>
      <c r="H10" s="213"/>
      <c r="I10" s="9" t="s">
        <v>59</v>
      </c>
    </row>
    <row r="11" spans="1:9" ht="18" customHeight="1">
      <c r="A11" s="16" t="s">
        <v>5</v>
      </c>
      <c r="B11" s="214">
        <f>交付申請書!$F$8</f>
        <v>0</v>
      </c>
      <c r="C11" s="214"/>
      <c r="D11" s="12"/>
      <c r="E11" s="12"/>
      <c r="F11" s="12"/>
      <c r="G11" s="12"/>
      <c r="H11" s="15"/>
      <c r="I11" s="9" t="s">
        <v>60</v>
      </c>
    </row>
    <row r="12" spans="1:9" ht="18" customHeight="1">
      <c r="A12" s="16" t="s">
        <v>66</v>
      </c>
      <c r="B12" s="159"/>
      <c r="C12" s="159"/>
      <c r="D12" s="12"/>
      <c r="E12" s="12"/>
      <c r="F12" s="12"/>
      <c r="G12" s="12"/>
      <c r="H12" s="15"/>
      <c r="I12" s="9" t="s">
        <v>61</v>
      </c>
    </row>
    <row r="13" spans="1:9" ht="18" customHeight="1">
      <c r="A13" s="11" t="s">
        <v>4</v>
      </c>
      <c r="B13" s="212">
        <f>交付申請書!$F$9</f>
        <v>0</v>
      </c>
      <c r="C13" s="212"/>
      <c r="D13" s="18"/>
      <c r="E13" s="18"/>
      <c r="F13" s="18"/>
      <c r="G13" s="18"/>
      <c r="H13" s="19"/>
      <c r="I13" s="9" t="s">
        <v>62</v>
      </c>
    </row>
    <row r="14" spans="1:9" ht="18" customHeight="1">
      <c r="A14" s="215" t="s">
        <v>2</v>
      </c>
      <c r="B14" s="20">
        <f>交付申請書!$F$5</f>
        <v>0</v>
      </c>
      <c r="C14" s="21"/>
      <c r="D14" s="21"/>
      <c r="E14" s="21"/>
      <c r="F14" s="21"/>
      <c r="G14" s="21"/>
      <c r="H14" s="22"/>
      <c r="I14" s="9" t="s">
        <v>59</v>
      </c>
    </row>
    <row r="15" spans="1:9" ht="18" customHeight="1">
      <c r="A15" s="218"/>
      <c r="B15" s="212">
        <f>交付申請書!$F$6</f>
        <v>0</v>
      </c>
      <c r="C15" s="212"/>
      <c r="D15" s="212"/>
      <c r="E15" s="212"/>
      <c r="F15" s="212"/>
      <c r="G15" s="212"/>
      <c r="H15" s="213"/>
      <c r="I15" s="9" t="s">
        <v>60</v>
      </c>
    </row>
    <row r="16" spans="1:9" ht="18" customHeight="1">
      <c r="A16" s="16" t="s">
        <v>124</v>
      </c>
      <c r="B16" s="208"/>
      <c r="C16" s="208"/>
      <c r="D16" s="208"/>
      <c r="E16" s="38" t="s">
        <v>126</v>
      </c>
      <c r="F16" s="208"/>
      <c r="G16" s="208"/>
      <c r="H16" s="210"/>
      <c r="I16" s="9" t="s">
        <v>61</v>
      </c>
    </row>
    <row r="17" spans="1:9" ht="18" customHeight="1">
      <c r="A17" s="16" t="s">
        <v>66</v>
      </c>
      <c r="B17" s="159"/>
      <c r="C17" s="159"/>
      <c r="D17" s="159"/>
      <c r="E17" s="12"/>
      <c r="F17" s="12"/>
      <c r="G17" s="12"/>
      <c r="H17" s="15"/>
      <c r="I17" s="9" t="s">
        <v>63</v>
      </c>
    </row>
    <row r="18" spans="1:9" ht="18" customHeight="1">
      <c r="A18" s="11" t="s">
        <v>125</v>
      </c>
      <c r="B18" s="209"/>
      <c r="C18" s="209"/>
      <c r="D18" s="209"/>
      <c r="E18" s="18"/>
      <c r="F18" s="18"/>
      <c r="G18" s="18"/>
      <c r="H18" s="19"/>
      <c r="I18" s="9" t="s">
        <v>64</v>
      </c>
    </row>
    <row r="19" spans="1:9" ht="18" customHeight="1">
      <c r="A19" s="16" t="s">
        <v>67</v>
      </c>
      <c r="B19" s="159"/>
      <c r="C19" s="159"/>
      <c r="D19" s="159"/>
      <c r="E19" s="215" t="s">
        <v>68</v>
      </c>
      <c r="F19" s="225"/>
      <c r="G19" s="208"/>
      <c r="H19" s="210"/>
    </row>
    <row r="20" spans="1:9" ht="18" customHeight="1">
      <c r="A20" s="23" t="s">
        <v>69</v>
      </c>
      <c r="B20" s="227"/>
      <c r="C20" s="227"/>
      <c r="D20" s="227"/>
      <c r="E20" s="218"/>
      <c r="F20" s="209"/>
      <c r="G20" s="209"/>
      <c r="H20" s="226"/>
    </row>
    <row r="21" spans="1:9" ht="18" customHeight="1">
      <c r="A21" s="24" t="s">
        <v>70</v>
      </c>
      <c r="B21" s="228"/>
      <c r="C21" s="228"/>
      <c r="D21" s="25" t="s">
        <v>71</v>
      </c>
      <c r="E21" s="54"/>
      <c r="F21" s="18" t="s">
        <v>72</v>
      </c>
      <c r="G21" s="25" t="s">
        <v>73</v>
      </c>
      <c r="H21" s="55"/>
    </row>
    <row r="22" spans="1:9" ht="18" customHeight="1">
      <c r="A22" s="26" t="s">
        <v>74</v>
      </c>
      <c r="B22" s="12"/>
      <c r="C22" s="12"/>
      <c r="D22" s="12"/>
      <c r="E22" s="12"/>
      <c r="F22" s="12"/>
      <c r="G22" s="12"/>
      <c r="H22" s="15"/>
    </row>
    <row r="23" spans="1:9" ht="83" customHeight="1">
      <c r="A23" s="229"/>
      <c r="B23" s="209"/>
      <c r="C23" s="209"/>
      <c r="D23" s="209"/>
      <c r="E23" s="209"/>
      <c r="F23" s="209"/>
      <c r="G23" s="209"/>
      <c r="H23" s="226"/>
    </row>
    <row r="24" spans="1:9" ht="18" customHeight="1">
      <c r="A24" s="13"/>
      <c r="B24" s="12"/>
      <c r="C24" s="12"/>
      <c r="D24" s="12"/>
      <c r="E24" s="12"/>
      <c r="F24" s="12"/>
      <c r="G24" s="12"/>
      <c r="H24" s="12"/>
    </row>
    <row r="25" spans="1:9" ht="18" customHeight="1">
      <c r="A25" s="13" t="s">
        <v>80</v>
      </c>
      <c r="B25" s="12"/>
      <c r="C25" s="12"/>
      <c r="D25" s="12"/>
      <c r="E25" s="12"/>
      <c r="F25" s="12"/>
      <c r="G25" s="12"/>
      <c r="H25" s="12"/>
    </row>
    <row r="26" spans="1:9" ht="18" customHeight="1">
      <c r="A26" s="221" t="s">
        <v>75</v>
      </c>
      <c r="B26" s="222"/>
      <c r="C26" s="221" t="s">
        <v>76</v>
      </c>
      <c r="D26" s="222"/>
      <c r="E26" s="230"/>
      <c r="F26" s="222" t="s">
        <v>77</v>
      </c>
      <c r="G26" s="222"/>
      <c r="H26" s="230"/>
    </row>
    <row r="27" spans="1:9" ht="18" customHeight="1">
      <c r="A27" s="53"/>
      <c r="B27" s="27" t="s">
        <v>75</v>
      </c>
      <c r="C27" s="231"/>
      <c r="D27" s="232"/>
      <c r="E27" s="28" t="s">
        <v>72</v>
      </c>
      <c r="F27" s="231"/>
      <c r="G27" s="232"/>
      <c r="H27" s="28" t="s">
        <v>72</v>
      </c>
    </row>
    <row r="28" spans="1:9" ht="18" customHeight="1">
      <c r="A28" s="53"/>
      <c r="B28" s="27" t="s">
        <v>75</v>
      </c>
      <c r="C28" s="231"/>
      <c r="D28" s="232"/>
      <c r="E28" s="28" t="s">
        <v>72</v>
      </c>
      <c r="F28" s="231"/>
      <c r="G28" s="232"/>
      <c r="H28" s="28" t="s">
        <v>72</v>
      </c>
    </row>
    <row r="29" spans="1:9" ht="18" customHeight="1">
      <c r="A29" s="53"/>
      <c r="B29" s="27" t="s">
        <v>75</v>
      </c>
      <c r="C29" s="231"/>
      <c r="D29" s="232"/>
      <c r="E29" s="28" t="s">
        <v>72</v>
      </c>
      <c r="F29" s="231"/>
      <c r="G29" s="232"/>
      <c r="H29" s="28" t="s">
        <v>72</v>
      </c>
    </row>
    <row r="30" spans="1:9" ht="18" customHeight="1">
      <c r="A30" s="221" t="s">
        <v>78</v>
      </c>
      <c r="B30" s="222"/>
      <c r="C30" s="231"/>
      <c r="D30" s="232"/>
      <c r="E30" s="28" t="s">
        <v>72</v>
      </c>
      <c r="F30" s="27"/>
      <c r="G30" s="27"/>
      <c r="H30" s="28"/>
    </row>
    <row r="31" spans="1:9" ht="18" customHeight="1">
      <c r="A31" s="12"/>
      <c r="B31" s="12"/>
      <c r="C31" s="12"/>
      <c r="D31" s="12"/>
      <c r="E31" s="12"/>
      <c r="F31" s="12"/>
      <c r="G31" s="12"/>
      <c r="H31" s="12"/>
    </row>
    <row r="32" spans="1:9" ht="18" customHeight="1">
      <c r="A32" s="29" t="s">
        <v>79</v>
      </c>
      <c r="B32" s="12"/>
      <c r="C32" s="12"/>
      <c r="D32" s="12"/>
      <c r="E32" s="12"/>
      <c r="F32" s="12"/>
      <c r="G32" s="12"/>
      <c r="H32" s="12"/>
    </row>
  </sheetData>
  <sheetProtection sheet="1" objects="1" scenarios="1"/>
  <mergeCells count="35">
    <mergeCell ref="C27:D27"/>
    <mergeCell ref="C28:D28"/>
    <mergeCell ref="C29:D29"/>
    <mergeCell ref="C30:D30"/>
    <mergeCell ref="F27:G27"/>
    <mergeCell ref="F28:G28"/>
    <mergeCell ref="F29:G29"/>
    <mergeCell ref="A30:B30"/>
    <mergeCell ref="A6:B7"/>
    <mergeCell ref="C6:C7"/>
    <mergeCell ref="E19:E20"/>
    <mergeCell ref="F19:H20"/>
    <mergeCell ref="B20:D20"/>
    <mergeCell ref="B21:C21"/>
    <mergeCell ref="A23:H23"/>
    <mergeCell ref="A26:B26"/>
    <mergeCell ref="C26:E26"/>
    <mergeCell ref="F26:H26"/>
    <mergeCell ref="A14:A15"/>
    <mergeCell ref="B15:H15"/>
    <mergeCell ref="B19:D19"/>
    <mergeCell ref="B12:C12"/>
    <mergeCell ref="B13:C13"/>
    <mergeCell ref="A3:H3"/>
    <mergeCell ref="D6:E6"/>
    <mergeCell ref="F6:H6"/>
    <mergeCell ref="D7:E7"/>
    <mergeCell ref="F7:H7"/>
    <mergeCell ref="B16:D16"/>
    <mergeCell ref="B18:D18"/>
    <mergeCell ref="F16:H16"/>
    <mergeCell ref="B9:H9"/>
    <mergeCell ref="B10:H10"/>
    <mergeCell ref="B11:C11"/>
    <mergeCell ref="B17:D17"/>
  </mergeCells>
  <phoneticPr fontId="1"/>
  <dataValidations count="1">
    <dataValidation type="list" allowBlank="1" showInputMessage="1" showErrorMessage="1" sqref="C6" xr:uid="{B2C5925C-6A91-4451-8954-162BDECEF60B}">
      <formula1>"法人,個人"</formula1>
    </dataValidation>
  </dataValidations>
  <pageMargins left="0.70866141732283472" right="0.70866141732283472" top="0.74803149606299213" bottom="0.74803149606299213" header="0.31496062992125984" footer="0.31496062992125984"/>
  <pageSetup paperSize="9" scale="95" orientation="portrait" cellComments="asDisplayed" r:id="rId1"/>
  <colBreaks count="1" manualBreakCount="1">
    <brk id="8" max="104857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4C53D-76EE-4EB4-B24D-FBAA2A94671D}">
  <sheetPr codeName="Sheet1">
    <pageSetUpPr fitToPage="1"/>
  </sheetPr>
  <dimension ref="A1:L19"/>
  <sheetViews>
    <sheetView showGridLines="0" showZeros="0" tabSelected="1" view="pageBreakPreview" zoomScaleNormal="100" zoomScaleSheetLayoutView="100" workbookViewId="0">
      <selection activeCell="A6" sqref="A6:H6"/>
    </sheetView>
  </sheetViews>
  <sheetFormatPr defaultRowHeight="13.5"/>
  <cols>
    <col min="1" max="8" width="11.58203125" style="151" customWidth="1"/>
    <col min="9" max="12" width="8.58203125" style="151" customWidth="1"/>
    <col min="13" max="16384" width="8.6640625" style="151"/>
  </cols>
  <sheetData>
    <row r="1" spans="1:12" ht="18" customHeight="1">
      <c r="L1" s="152" t="s">
        <v>149</v>
      </c>
    </row>
    <row r="2" spans="1:12" ht="18" customHeight="1">
      <c r="A2" s="151" t="s">
        <v>106</v>
      </c>
      <c r="C2" s="237">
        <f>交付申請書!$B$18</f>
        <v>0</v>
      </c>
      <c r="D2" s="237"/>
      <c r="E2" s="237"/>
      <c r="F2" s="237"/>
      <c r="G2" s="237"/>
      <c r="H2" s="237"/>
      <c r="I2" s="237"/>
      <c r="J2" s="237"/>
      <c r="K2" s="237"/>
      <c r="L2" s="237"/>
    </row>
    <row r="3" spans="1:12" ht="18" customHeight="1">
      <c r="A3" s="234" t="s">
        <v>107</v>
      </c>
      <c r="B3" s="234"/>
    </row>
    <row r="4" spans="1:12" ht="36" customHeight="1">
      <c r="A4" s="242" t="str">
        <f>事業計画書①!$B$8</f>
        <v>【記入例】
現在、フロント業務を常時2名～3名体制で実施している。従業員数が減少し、求人募集でも採用が満たされず、フロント業務の効率化が課題となっている。</v>
      </c>
      <c r="B4" s="242"/>
      <c r="C4" s="242"/>
      <c r="D4" s="242"/>
      <c r="E4" s="242"/>
      <c r="F4" s="242"/>
      <c r="G4" s="242"/>
      <c r="H4" s="242"/>
      <c r="I4" s="242"/>
      <c r="J4" s="242"/>
      <c r="K4" s="242"/>
      <c r="L4" s="242"/>
    </row>
    <row r="5" spans="1:12" ht="18" customHeight="1" thickBot="1">
      <c r="A5" s="151" t="s">
        <v>108</v>
      </c>
      <c r="I5" s="151" t="s">
        <v>109</v>
      </c>
    </row>
    <row r="6" spans="1:12" ht="108" customHeight="1">
      <c r="A6" s="464"/>
      <c r="B6" s="464"/>
      <c r="C6" s="464"/>
      <c r="D6" s="464"/>
      <c r="E6" s="464"/>
      <c r="F6" s="464"/>
      <c r="G6" s="464"/>
      <c r="H6" s="464"/>
      <c r="I6" s="465"/>
      <c r="J6" s="466"/>
      <c r="K6" s="466"/>
      <c r="L6" s="467"/>
    </row>
    <row r="7" spans="1:12" ht="18" customHeight="1">
      <c r="A7" s="151" t="s">
        <v>110</v>
      </c>
      <c r="I7" s="468"/>
      <c r="J7" s="464"/>
      <c r="K7" s="464"/>
      <c r="L7" s="469"/>
    </row>
    <row r="8" spans="1:12" ht="54" customHeight="1">
      <c r="A8" s="242" t="str">
        <f>事業計画書①!$B$12</f>
        <v>【記入例】
ゲストの利便性とスムーズなチェックインプロセスの向上。セルフチェックイン利用者割合を増やす。チェックイン時間の短時間化。利用者の利便性の向上。</v>
      </c>
      <c r="B8" s="242"/>
      <c r="C8" s="242"/>
      <c r="D8" s="242"/>
      <c r="E8" s="242"/>
      <c r="F8" s="242"/>
      <c r="G8" s="242"/>
      <c r="H8" s="243"/>
      <c r="I8" s="468"/>
      <c r="J8" s="464"/>
      <c r="K8" s="464"/>
      <c r="L8" s="469"/>
    </row>
    <row r="9" spans="1:12" ht="18" customHeight="1">
      <c r="A9" s="151" t="s">
        <v>162</v>
      </c>
      <c r="I9" s="468"/>
      <c r="J9" s="464"/>
      <c r="K9" s="464"/>
      <c r="L9" s="469"/>
    </row>
    <row r="10" spans="1:12" ht="54" customHeight="1" thickBot="1">
      <c r="A10" s="242" t="str">
        <f>事業計画書①!$B$13</f>
        <v>【記入例】
セルフチェックイン利用者を年間50%増加させる。平均チェックイン時間を現行半分にする。システムエラー率を1%未満に抑える。</v>
      </c>
      <c r="B10" s="242"/>
      <c r="C10" s="242"/>
      <c r="D10" s="242"/>
      <c r="E10" s="242"/>
      <c r="F10" s="242"/>
      <c r="G10" s="242"/>
      <c r="H10" s="243"/>
      <c r="I10" s="470"/>
      <c r="J10" s="471"/>
      <c r="K10" s="471"/>
      <c r="L10" s="472"/>
    </row>
    <row r="11" spans="1:12" ht="36" customHeight="1">
      <c r="A11" s="153" t="s">
        <v>144</v>
      </c>
      <c r="B11" s="473">
        <f>交付申請書!$F$7</f>
        <v>0</v>
      </c>
      <c r="C11" s="473"/>
      <c r="D11" s="473"/>
      <c r="E11" s="473"/>
      <c r="F11" s="473"/>
    </row>
    <row r="12" spans="1:12" ht="18" customHeight="1">
      <c r="A12" s="238" t="s">
        <v>111</v>
      </c>
      <c r="B12" s="239"/>
      <c r="C12" s="154">
        <f>積算内訳書!$E$34</f>
        <v>0</v>
      </c>
      <c r="D12" s="238" t="s">
        <v>112</v>
      </c>
      <c r="E12" s="239"/>
      <c r="F12" s="155" t="str">
        <f>"令和"&amp;交付申請書!D25&amp;"年"&amp;交付申請書!E25&amp;"月"</f>
        <v>令和年月</v>
      </c>
      <c r="G12" s="238" t="s">
        <v>113</v>
      </c>
      <c r="H12" s="239"/>
      <c r="I12" s="240"/>
      <c r="J12" s="240"/>
      <c r="K12" s="240"/>
      <c r="L12" s="241"/>
    </row>
    <row r="13" spans="1:12" ht="36" customHeight="1">
      <c r="A13" s="233" t="s">
        <v>114</v>
      </c>
      <c r="B13" s="233"/>
      <c r="C13" s="233"/>
      <c r="D13" s="233"/>
      <c r="E13" s="233"/>
      <c r="F13" s="57"/>
      <c r="G13" s="233" t="s">
        <v>115</v>
      </c>
      <c r="H13" s="234"/>
      <c r="I13" s="234"/>
      <c r="J13" s="234"/>
      <c r="K13" s="234"/>
      <c r="L13" s="57"/>
    </row>
    <row r="14" spans="1:12" ht="7.5" customHeight="1">
      <c r="A14" s="235"/>
      <c r="B14" s="235"/>
      <c r="C14" s="235"/>
      <c r="D14" s="156"/>
      <c r="E14" s="156"/>
      <c r="F14" s="156"/>
      <c r="G14" s="156"/>
      <c r="H14" s="156"/>
      <c r="I14" s="156"/>
      <c r="J14" s="156"/>
      <c r="K14" s="156"/>
      <c r="L14" s="156"/>
    </row>
    <row r="15" spans="1:12" ht="18" customHeight="1">
      <c r="A15" s="236" t="s">
        <v>116</v>
      </c>
      <c r="B15" s="236"/>
      <c r="C15" s="236"/>
      <c r="D15" s="157" t="s">
        <v>117</v>
      </c>
      <c r="E15" s="157" t="s">
        <v>118</v>
      </c>
      <c r="F15" s="157" t="s">
        <v>119</v>
      </c>
      <c r="G15" s="157" t="s">
        <v>120</v>
      </c>
      <c r="H15" s="157" t="s">
        <v>121</v>
      </c>
      <c r="I15" s="158"/>
    </row>
    <row r="16" spans="1:12" ht="18" customHeight="1"/>
    <row r="17" s="151" customFormat="1" ht="18" customHeight="1"/>
    <row r="18" s="151" customFormat="1" ht="18" customHeight="1"/>
    <row r="19" s="151" customFormat="1" ht="18" customHeight="1"/>
  </sheetData>
  <mergeCells count="16">
    <mergeCell ref="A13:E13"/>
    <mergeCell ref="G13:K13"/>
    <mergeCell ref="A14:C14"/>
    <mergeCell ref="A15:C15"/>
    <mergeCell ref="C2:L2"/>
    <mergeCell ref="A3:B3"/>
    <mergeCell ref="A4:L4"/>
    <mergeCell ref="A6:H6"/>
    <mergeCell ref="A12:B12"/>
    <mergeCell ref="D12:E12"/>
    <mergeCell ref="G12:H12"/>
    <mergeCell ref="I6:L10"/>
    <mergeCell ref="I12:L12"/>
    <mergeCell ref="A8:H8"/>
    <mergeCell ref="A10:H10"/>
    <mergeCell ref="B11:F11"/>
  </mergeCells>
  <phoneticPr fontId="1"/>
  <pageMargins left="0.70866141732283472" right="0.70866141732283472" top="0.74803149606299213" bottom="0.74803149606299213" header="0.31496062992125984" footer="0.31496062992125984"/>
  <pageSetup paperSize="9" scale="95"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5</xdr:col>
                    <xdr:colOff>330200</xdr:colOff>
                    <xdr:row>12</xdr:row>
                    <xdr:rowOff>101600</xdr:rowOff>
                  </from>
                  <to>
                    <xdr:col>5</xdr:col>
                    <xdr:colOff>749300</xdr:colOff>
                    <xdr:row>12</xdr:row>
                    <xdr:rowOff>355600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11</xdr:col>
                    <xdr:colOff>203200</xdr:colOff>
                    <xdr:row>12</xdr:row>
                    <xdr:rowOff>82550</xdr:rowOff>
                  </from>
                  <to>
                    <xdr:col>11</xdr:col>
                    <xdr:colOff>374650</xdr:colOff>
                    <xdr:row>12</xdr:row>
                    <xdr:rowOff>381000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AE8BA-0046-4859-B273-30D7E9B8D7B2}">
  <sheetPr codeName="Sheet8"/>
  <dimension ref="A1:H28"/>
  <sheetViews>
    <sheetView showGridLines="0" showZeros="0" view="pageBreakPreview" topLeftCell="A7" zoomScaleNormal="100" zoomScaleSheetLayoutView="100" workbookViewId="0">
      <selection activeCell="A16" sqref="A16:H16"/>
    </sheetView>
  </sheetViews>
  <sheetFormatPr defaultRowHeight="12"/>
  <cols>
    <col min="1" max="1" width="4.25" style="8" customWidth="1"/>
    <col min="2" max="2" width="13.25" style="8" customWidth="1"/>
    <col min="3" max="4" width="8.6640625" style="8"/>
    <col min="5" max="5" width="10.4140625" style="8" bestFit="1" customWidth="1"/>
    <col min="6" max="7" width="8.6640625" style="8"/>
    <col min="8" max="9" width="13.58203125" style="8" bestFit="1" customWidth="1"/>
    <col min="10" max="16384" width="8.6640625" style="8"/>
  </cols>
  <sheetData>
    <row r="1" spans="1:8" s="2" customFormat="1" ht="18" customHeight="1">
      <c r="A1" s="56" t="s">
        <v>266</v>
      </c>
    </row>
    <row r="2" spans="1:8" ht="18" customHeight="1">
      <c r="A2" s="30" t="s">
        <v>150</v>
      </c>
      <c r="B2" s="12"/>
      <c r="C2" s="12"/>
      <c r="D2" s="12"/>
      <c r="E2" s="12"/>
      <c r="F2" s="12"/>
      <c r="G2" s="12"/>
      <c r="H2" s="12"/>
    </row>
    <row r="3" spans="1:8" ht="18" customHeight="1">
      <c r="A3" s="12"/>
      <c r="B3" s="12"/>
      <c r="C3" s="12"/>
      <c r="D3" s="12"/>
      <c r="E3" s="12"/>
      <c r="F3" s="12"/>
      <c r="G3" s="12"/>
      <c r="H3" s="44">
        <f>交付申請書!$H$3</f>
        <v>0</v>
      </c>
    </row>
    <row r="4" spans="1:8" ht="18" customHeight="1">
      <c r="A4" s="12" t="s">
        <v>26</v>
      </c>
      <c r="B4" s="12"/>
      <c r="C4" s="12"/>
      <c r="D4" s="12"/>
      <c r="E4" s="12"/>
      <c r="F4" s="12"/>
      <c r="G4" s="12"/>
      <c r="H4" s="12"/>
    </row>
    <row r="5" spans="1:8" ht="18" customHeight="1">
      <c r="A5" s="12"/>
      <c r="B5" s="12"/>
      <c r="C5" s="12"/>
      <c r="D5" s="12"/>
      <c r="E5" s="12"/>
      <c r="F5" s="12"/>
      <c r="G5" s="12"/>
      <c r="H5" s="12"/>
    </row>
    <row r="6" spans="1:8" ht="18" customHeight="1">
      <c r="A6" s="171" t="s">
        <v>25</v>
      </c>
      <c r="B6" s="171"/>
      <c r="C6" s="171"/>
      <c r="D6" s="171"/>
      <c r="E6" s="171"/>
      <c r="F6" s="171"/>
      <c r="G6" s="171"/>
      <c r="H6" s="171"/>
    </row>
    <row r="7" spans="1:8" ht="18" customHeight="1">
      <c r="A7" s="12"/>
      <c r="B7" s="12"/>
      <c r="C7" s="12"/>
      <c r="D7" s="12"/>
      <c r="E7" s="12"/>
      <c r="F7" s="12"/>
      <c r="G7" s="12"/>
      <c r="H7" s="12"/>
    </row>
    <row r="8" spans="1:8" ht="18" customHeight="1">
      <c r="A8" s="12"/>
      <c r="B8" s="12"/>
      <c r="C8" s="12"/>
      <c r="D8" s="12"/>
      <c r="E8" s="37" t="s">
        <v>1</v>
      </c>
      <c r="F8" s="247">
        <f>申請者概要!$B$18</f>
        <v>0</v>
      </c>
      <c r="G8" s="247"/>
      <c r="H8" s="247"/>
    </row>
    <row r="9" spans="1:8" ht="18" customHeight="1">
      <c r="A9" s="12"/>
      <c r="B9" s="12"/>
      <c r="C9" s="12"/>
      <c r="D9" s="12"/>
      <c r="E9" s="37" t="s">
        <v>2</v>
      </c>
      <c r="F9" s="248">
        <f>交付申請書!$F$5</f>
        <v>0</v>
      </c>
      <c r="G9" s="248"/>
      <c r="H9" s="248"/>
    </row>
    <row r="10" spans="1:8" ht="18" customHeight="1">
      <c r="A10" s="12"/>
      <c r="B10" s="12"/>
      <c r="C10" s="12"/>
      <c r="D10" s="12"/>
      <c r="E10" s="38"/>
      <c r="F10" s="249">
        <f>交付申請書!$F$6</f>
        <v>0</v>
      </c>
      <c r="G10" s="249"/>
      <c r="H10" s="249"/>
    </row>
    <row r="11" spans="1:8" ht="18" customHeight="1">
      <c r="A11" s="12"/>
      <c r="B11" s="12"/>
      <c r="C11" s="12"/>
      <c r="D11" s="12"/>
      <c r="E11" s="37" t="s">
        <v>3</v>
      </c>
      <c r="F11" s="247">
        <f>交付申請書!$F$7</f>
        <v>0</v>
      </c>
      <c r="G11" s="247"/>
      <c r="H11" s="247"/>
    </row>
    <row r="12" spans="1:8" ht="18" customHeight="1">
      <c r="A12" s="12"/>
      <c r="B12" s="12"/>
      <c r="C12" s="12"/>
      <c r="D12" s="12"/>
      <c r="E12" s="37" t="s">
        <v>5</v>
      </c>
      <c r="F12" s="247">
        <f>交付申請書!$F$8</f>
        <v>0</v>
      </c>
      <c r="G12" s="247"/>
      <c r="H12" s="247"/>
    </row>
    <row r="13" spans="1:8" ht="18" customHeight="1">
      <c r="A13" s="12"/>
      <c r="B13" s="12"/>
      <c r="C13" s="12"/>
      <c r="D13" s="12"/>
      <c r="E13" s="37" t="s">
        <v>4</v>
      </c>
      <c r="F13" s="247">
        <f>交付申請書!$F$9</f>
        <v>0</v>
      </c>
      <c r="G13" s="247"/>
      <c r="H13" s="247"/>
    </row>
    <row r="14" spans="1:8" ht="18" customHeight="1">
      <c r="A14" s="12"/>
      <c r="B14" s="12"/>
      <c r="C14" s="12"/>
      <c r="D14" s="12"/>
      <c r="E14" s="12"/>
      <c r="F14" s="12"/>
      <c r="G14" s="12"/>
      <c r="H14" s="12"/>
    </row>
    <row r="15" spans="1:8" ht="65.5" customHeight="1">
      <c r="A15" s="163" t="s">
        <v>172</v>
      </c>
      <c r="B15" s="163"/>
      <c r="C15" s="163"/>
      <c r="D15" s="163"/>
      <c r="E15" s="163"/>
      <c r="F15" s="163"/>
      <c r="G15" s="163"/>
      <c r="H15" s="163"/>
    </row>
    <row r="16" spans="1:8" ht="18" customHeight="1">
      <c r="A16" s="164" t="s">
        <v>27</v>
      </c>
      <c r="B16" s="164"/>
      <c r="C16" s="164"/>
      <c r="D16" s="164"/>
      <c r="E16" s="164"/>
      <c r="F16" s="164"/>
      <c r="G16" s="164"/>
      <c r="H16" s="164"/>
    </row>
    <row r="17" spans="1:8" ht="18" customHeight="1">
      <c r="A17" s="38"/>
      <c r="B17" s="38"/>
      <c r="C17" s="38"/>
      <c r="D17" s="38"/>
      <c r="E17" s="38"/>
      <c r="F17" s="38"/>
      <c r="G17" s="38"/>
      <c r="H17" s="38"/>
    </row>
    <row r="18" spans="1:8" ht="42.5" customHeight="1">
      <c r="A18" s="6" t="s">
        <v>29</v>
      </c>
      <c r="B18" s="246" t="s">
        <v>48</v>
      </c>
      <c r="C18" s="246"/>
      <c r="D18" s="246"/>
      <c r="E18" s="246"/>
      <c r="F18" s="246"/>
      <c r="G18" s="246"/>
      <c r="H18" s="246"/>
    </row>
    <row r="19" spans="1:8" ht="32.5" customHeight="1">
      <c r="A19" s="6" t="s">
        <v>31</v>
      </c>
      <c r="B19" s="246" t="s">
        <v>30</v>
      </c>
      <c r="C19" s="246"/>
      <c r="D19" s="246"/>
      <c r="E19" s="246"/>
      <c r="F19" s="246"/>
      <c r="G19" s="246"/>
      <c r="H19" s="246"/>
    </row>
    <row r="20" spans="1:8" ht="48.5" customHeight="1">
      <c r="A20" s="6" t="s">
        <v>33</v>
      </c>
      <c r="B20" s="246" t="s">
        <v>32</v>
      </c>
      <c r="C20" s="246"/>
      <c r="D20" s="246"/>
      <c r="E20" s="246"/>
      <c r="F20" s="246"/>
      <c r="G20" s="246"/>
      <c r="H20" s="246"/>
    </row>
    <row r="21" spans="1:8" ht="33" customHeight="1">
      <c r="A21" s="6" t="s">
        <v>35</v>
      </c>
      <c r="B21" s="246" t="s">
        <v>34</v>
      </c>
      <c r="C21" s="246"/>
      <c r="D21" s="246"/>
      <c r="E21" s="246"/>
      <c r="F21" s="246"/>
      <c r="G21" s="246"/>
      <c r="H21" s="246"/>
    </row>
    <row r="22" spans="1:8" ht="31.5" customHeight="1">
      <c r="A22" s="6" t="s">
        <v>37</v>
      </c>
      <c r="B22" s="246" t="s">
        <v>36</v>
      </c>
      <c r="C22" s="246"/>
      <c r="D22" s="246"/>
      <c r="E22" s="246"/>
      <c r="F22" s="246"/>
      <c r="G22" s="246"/>
      <c r="H22" s="246"/>
    </row>
    <row r="23" spans="1:8" ht="45.5" customHeight="1">
      <c r="A23" s="6" t="s">
        <v>38</v>
      </c>
      <c r="B23" s="246" t="s">
        <v>39</v>
      </c>
      <c r="C23" s="246"/>
      <c r="D23" s="246"/>
      <c r="E23" s="246"/>
      <c r="F23" s="246"/>
      <c r="G23" s="246"/>
      <c r="H23" s="246"/>
    </row>
    <row r="24" spans="1:8" ht="31" customHeight="1">
      <c r="A24" s="6" t="s">
        <v>41</v>
      </c>
      <c r="B24" s="246" t="s">
        <v>40</v>
      </c>
      <c r="C24" s="246"/>
      <c r="D24" s="246"/>
      <c r="E24" s="246"/>
      <c r="F24" s="246"/>
      <c r="G24" s="246"/>
      <c r="H24" s="246"/>
    </row>
    <row r="25" spans="1:8" ht="36.5" customHeight="1">
      <c r="A25" s="6" t="s">
        <v>42</v>
      </c>
      <c r="B25" s="246" t="s">
        <v>43</v>
      </c>
      <c r="C25" s="246"/>
      <c r="D25" s="246"/>
      <c r="E25" s="246"/>
      <c r="F25" s="246"/>
      <c r="G25" s="246"/>
      <c r="H25" s="246"/>
    </row>
    <row r="26" spans="1:8" ht="37.5" customHeight="1">
      <c r="A26" s="6" t="s">
        <v>45</v>
      </c>
      <c r="B26" s="246" t="s">
        <v>44</v>
      </c>
      <c r="C26" s="246"/>
      <c r="D26" s="246"/>
      <c r="E26" s="246"/>
      <c r="F26" s="246"/>
      <c r="G26" s="246"/>
      <c r="H26" s="246"/>
    </row>
    <row r="27" spans="1:8" ht="17" customHeight="1">
      <c r="A27" s="6" t="s">
        <v>46</v>
      </c>
      <c r="B27" s="244" t="s">
        <v>47</v>
      </c>
      <c r="C27" s="244"/>
      <c r="D27" s="244"/>
      <c r="E27" s="244"/>
      <c r="F27" s="244"/>
      <c r="G27" s="244"/>
      <c r="H27" s="244"/>
    </row>
    <row r="28" spans="1:8">
      <c r="A28" s="245" t="s">
        <v>28</v>
      </c>
      <c r="B28" s="245"/>
      <c r="C28" s="245"/>
      <c r="D28" s="245"/>
      <c r="E28" s="245"/>
      <c r="F28" s="245"/>
      <c r="G28" s="245"/>
      <c r="H28" s="245"/>
    </row>
  </sheetData>
  <sheetProtection sheet="1" objects="1" scenarios="1"/>
  <mergeCells count="20">
    <mergeCell ref="F12:H12"/>
    <mergeCell ref="F13:H13"/>
    <mergeCell ref="A15:H15"/>
    <mergeCell ref="A16:H16"/>
    <mergeCell ref="A6:H6"/>
    <mergeCell ref="F8:H8"/>
    <mergeCell ref="F9:H9"/>
    <mergeCell ref="F10:H10"/>
    <mergeCell ref="F11:H11"/>
    <mergeCell ref="B27:H27"/>
    <mergeCell ref="A28:H28"/>
    <mergeCell ref="B18:H18"/>
    <mergeCell ref="B19:H19"/>
    <mergeCell ref="B20:H20"/>
    <mergeCell ref="B21:H21"/>
    <mergeCell ref="B22:H22"/>
    <mergeCell ref="B23:H23"/>
    <mergeCell ref="B24:H24"/>
    <mergeCell ref="B25:H25"/>
    <mergeCell ref="B26:H26"/>
  </mergeCells>
  <phoneticPr fontId="1"/>
  <pageMargins left="0.70866141732283472" right="0.70866141732283472" top="0.74803149606299213" bottom="0.74803149606299213" header="0.31496062992125984" footer="0.31496062992125984"/>
  <pageSetup paperSize="9" orientation="portrait"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2FAAC-DFAE-4AA0-B46F-98D03EF1783B}">
  <sheetPr codeName="Sheet9">
    <pageSetUpPr fitToPage="1"/>
  </sheetPr>
  <dimension ref="A1:S52"/>
  <sheetViews>
    <sheetView showZeros="0" view="pageBreakPreview" topLeftCell="A13" zoomScaleNormal="100" zoomScaleSheetLayoutView="100" workbookViewId="0">
      <selection activeCell="G26" sqref="G26:R26"/>
    </sheetView>
  </sheetViews>
  <sheetFormatPr defaultColWidth="8.25" defaultRowHeight="20.5" customHeight="1"/>
  <cols>
    <col min="1" max="1" width="6.33203125" style="60" customWidth="1"/>
    <col min="2" max="2" width="17.4140625" style="60" customWidth="1"/>
    <col min="3" max="3" width="12.33203125" style="60" customWidth="1"/>
    <col min="4" max="4" width="9.83203125" style="60" customWidth="1"/>
    <col min="5" max="15" width="3.1640625" style="60" customWidth="1"/>
    <col min="16" max="16" width="2.6640625" style="60" customWidth="1"/>
    <col min="17" max="17" width="2.6640625" style="69" customWidth="1"/>
    <col min="18" max="18" width="1.9140625" style="69" customWidth="1"/>
    <col min="19" max="16384" width="8.25" style="60"/>
  </cols>
  <sheetData>
    <row r="1" spans="1:19" ht="20.5" customHeight="1">
      <c r="A1" s="140" t="s">
        <v>270</v>
      </c>
    </row>
    <row r="2" spans="1:19" ht="20.5" customHeight="1">
      <c r="A2" s="250" t="s">
        <v>173</v>
      </c>
      <c r="B2" s="250"/>
      <c r="C2" s="250"/>
      <c r="D2" s="250"/>
      <c r="E2" s="250"/>
      <c r="F2" s="250"/>
      <c r="G2" s="250"/>
      <c r="H2" s="250"/>
      <c r="I2" s="250"/>
      <c r="J2" s="250"/>
      <c r="K2" s="250"/>
      <c r="L2" s="250"/>
      <c r="M2" s="250"/>
      <c r="N2" s="250"/>
      <c r="O2" s="250"/>
      <c r="P2" s="250"/>
      <c r="Q2" s="250"/>
      <c r="R2" s="250"/>
      <c r="S2" s="59"/>
    </row>
    <row r="3" spans="1:19" ht="20.5" customHeight="1">
      <c r="A3" s="61"/>
      <c r="B3" s="61"/>
      <c r="C3" s="61"/>
      <c r="D3" s="61"/>
      <c r="E3" s="61"/>
      <c r="F3" s="61"/>
      <c r="G3" s="61"/>
      <c r="H3" s="61"/>
      <c r="I3" s="61"/>
      <c r="J3" s="61"/>
      <c r="K3" s="61"/>
      <c r="L3" s="61"/>
      <c r="M3" s="61"/>
      <c r="N3" s="61"/>
      <c r="O3" s="61"/>
      <c r="P3" s="61"/>
      <c r="Q3" s="61"/>
      <c r="R3" s="61"/>
      <c r="S3" s="61"/>
    </row>
    <row r="4" spans="1:19" ht="20.5" customHeight="1">
      <c r="A4" s="251" t="s">
        <v>174</v>
      </c>
      <c r="B4" s="251"/>
      <c r="C4" s="251"/>
      <c r="D4" s="251"/>
      <c r="E4" s="251"/>
      <c r="F4" s="251"/>
      <c r="G4" s="251"/>
      <c r="H4" s="251"/>
      <c r="I4" s="251"/>
      <c r="J4" s="251"/>
      <c r="K4" s="251"/>
      <c r="L4" s="251"/>
      <c r="M4" s="251"/>
      <c r="N4" s="251"/>
      <c r="O4" s="251"/>
      <c r="P4" s="251"/>
      <c r="Q4" s="251"/>
      <c r="R4" s="251"/>
      <c r="S4" s="63"/>
    </row>
    <row r="5" spans="1:19" ht="20.5" customHeight="1">
      <c r="A5" s="64"/>
      <c r="B5" s="64"/>
      <c r="C5" s="64"/>
      <c r="D5" s="64"/>
      <c r="E5" s="64"/>
      <c r="F5" s="64"/>
      <c r="G5" s="64"/>
      <c r="H5" s="64"/>
      <c r="I5" s="64"/>
      <c r="J5" s="64"/>
      <c r="K5" s="64"/>
      <c r="L5" s="64"/>
      <c r="M5" s="64"/>
      <c r="N5" s="64"/>
      <c r="O5" s="64"/>
      <c r="P5" s="64"/>
      <c r="Q5" s="64"/>
      <c r="R5" s="64"/>
      <c r="S5" s="64"/>
    </row>
    <row r="6" spans="1:19" ht="20.5" customHeight="1">
      <c r="B6" s="62" t="s">
        <v>175</v>
      </c>
      <c r="C6" s="65" t="s">
        <v>176</v>
      </c>
      <c r="D6" s="66" t="s">
        <v>175</v>
      </c>
      <c r="E6" s="252" t="s">
        <v>177</v>
      </c>
      <c r="F6" s="252"/>
      <c r="G6" s="252"/>
      <c r="H6" s="252"/>
      <c r="I6" s="252"/>
      <c r="J6" s="252"/>
      <c r="K6" s="252"/>
      <c r="L6" s="252"/>
      <c r="M6" s="252"/>
      <c r="N6" s="252"/>
      <c r="O6" s="252"/>
      <c r="P6" s="67"/>
      <c r="Q6" s="68"/>
      <c r="S6" s="69"/>
    </row>
    <row r="7" spans="1:19" ht="25.5" customHeight="1">
      <c r="A7" s="70"/>
      <c r="C7" s="65" t="s">
        <v>178</v>
      </c>
      <c r="D7" s="66"/>
      <c r="E7" s="71"/>
      <c r="F7" s="71"/>
      <c r="G7" s="71"/>
      <c r="H7" s="71"/>
      <c r="I7" s="72"/>
      <c r="J7" s="72"/>
      <c r="K7" s="72"/>
      <c r="L7" s="72"/>
      <c r="M7" s="72"/>
      <c r="N7" s="73"/>
      <c r="O7" s="73"/>
      <c r="P7" s="67"/>
      <c r="Q7" s="68"/>
      <c r="S7" s="69"/>
    </row>
    <row r="8" spans="1:19" ht="20.5" customHeight="1">
      <c r="A8" s="70"/>
      <c r="C8" s="65" t="s">
        <v>179</v>
      </c>
      <c r="D8" s="69"/>
      <c r="E8" s="69"/>
      <c r="F8" s="69"/>
      <c r="G8" s="69"/>
      <c r="H8" s="69"/>
      <c r="I8" s="69"/>
      <c r="J8" s="69"/>
      <c r="K8" s="69"/>
      <c r="L8" s="69"/>
      <c r="O8" s="67"/>
      <c r="P8" s="68"/>
    </row>
    <row r="9" spans="1:19" ht="25.5" customHeight="1">
      <c r="A9" s="253" t="s">
        <v>180</v>
      </c>
      <c r="B9" s="254"/>
      <c r="C9" s="255">
        <f>交付申請書!$F$5</f>
        <v>0</v>
      </c>
      <c r="D9" s="256"/>
      <c r="E9" s="253" t="s">
        <v>181</v>
      </c>
      <c r="F9" s="257"/>
      <c r="G9" s="257"/>
      <c r="H9" s="254"/>
      <c r="I9" s="258">
        <f>申請者概要!$B$19</f>
        <v>0</v>
      </c>
      <c r="J9" s="259"/>
      <c r="K9" s="259"/>
      <c r="L9" s="259"/>
      <c r="M9" s="259"/>
      <c r="N9" s="259"/>
      <c r="O9" s="259"/>
      <c r="P9" s="259"/>
      <c r="Q9" s="259"/>
      <c r="R9" s="260"/>
    </row>
    <row r="10" spans="1:19" ht="15" customHeight="1">
      <c r="A10" s="261" t="s">
        <v>182</v>
      </c>
      <c r="B10" s="262"/>
      <c r="C10" s="263"/>
      <c r="D10" s="264"/>
      <c r="E10" s="264"/>
      <c r="F10" s="264"/>
      <c r="G10" s="264"/>
      <c r="H10" s="264"/>
      <c r="I10" s="264"/>
      <c r="J10" s="264"/>
      <c r="K10" s="264"/>
      <c r="L10" s="264"/>
      <c r="M10" s="264"/>
      <c r="N10" s="264"/>
      <c r="O10" s="264"/>
      <c r="P10" s="264"/>
      <c r="Q10" s="264"/>
      <c r="R10" s="265"/>
    </row>
    <row r="11" spans="1:19" ht="15" customHeight="1">
      <c r="A11" s="266" t="s">
        <v>183</v>
      </c>
      <c r="B11" s="267"/>
      <c r="C11" s="270">
        <f>交付申請書!$F$6</f>
        <v>0</v>
      </c>
      <c r="D11" s="271"/>
      <c r="E11" s="271"/>
      <c r="F11" s="271"/>
      <c r="G11" s="271"/>
      <c r="H11" s="271"/>
      <c r="I11" s="271"/>
      <c r="J11" s="271"/>
      <c r="K11" s="271"/>
      <c r="L11" s="271"/>
      <c r="M11" s="271"/>
      <c r="N11" s="271"/>
      <c r="O11" s="271"/>
      <c r="P11" s="271"/>
      <c r="Q11" s="271"/>
      <c r="R11" s="272"/>
    </row>
    <row r="12" spans="1:19" ht="20.5" customHeight="1">
      <c r="A12" s="266"/>
      <c r="B12" s="267"/>
      <c r="C12" s="273"/>
      <c r="D12" s="274"/>
      <c r="E12" s="274"/>
      <c r="F12" s="274"/>
      <c r="G12" s="274"/>
      <c r="H12" s="274"/>
      <c r="I12" s="274"/>
      <c r="J12" s="274"/>
      <c r="K12" s="274"/>
      <c r="L12" s="274"/>
      <c r="M12" s="274"/>
      <c r="N12" s="274"/>
      <c r="O12" s="274"/>
      <c r="P12" s="274"/>
      <c r="Q12" s="274"/>
      <c r="R12" s="275"/>
    </row>
    <row r="13" spans="1:19" ht="15" customHeight="1">
      <c r="A13" s="266"/>
      <c r="B13" s="267"/>
      <c r="C13" s="276"/>
      <c r="D13" s="277"/>
      <c r="E13" s="277"/>
      <c r="F13" s="277"/>
      <c r="G13" s="277"/>
      <c r="H13" s="277"/>
      <c r="I13" s="277"/>
      <c r="J13" s="277"/>
      <c r="K13" s="277"/>
      <c r="L13" s="277"/>
      <c r="M13" s="277"/>
      <c r="N13" s="277"/>
      <c r="O13" s="277"/>
      <c r="P13" s="277"/>
      <c r="Q13" s="277"/>
      <c r="R13" s="278"/>
    </row>
    <row r="14" spans="1:19" ht="15" customHeight="1">
      <c r="A14" s="266"/>
      <c r="B14" s="267"/>
      <c r="C14" s="279"/>
      <c r="D14" s="280"/>
      <c r="E14" s="280"/>
      <c r="F14" s="280"/>
      <c r="G14" s="280"/>
      <c r="H14" s="280"/>
      <c r="I14" s="280"/>
      <c r="J14" s="280"/>
      <c r="K14" s="280"/>
      <c r="L14" s="280"/>
      <c r="M14" s="280"/>
      <c r="N14" s="280"/>
      <c r="O14" s="280"/>
      <c r="P14" s="280"/>
      <c r="Q14" s="280"/>
      <c r="R14" s="281"/>
    </row>
    <row r="15" spans="1:19" ht="20.5" customHeight="1">
      <c r="A15" s="268"/>
      <c r="B15" s="269"/>
      <c r="C15" s="282"/>
      <c r="D15" s="283"/>
      <c r="E15" s="283"/>
      <c r="F15" s="283"/>
      <c r="G15" s="283"/>
      <c r="H15" s="283"/>
      <c r="I15" s="283"/>
      <c r="J15" s="283"/>
      <c r="K15" s="283"/>
      <c r="L15" s="283"/>
      <c r="M15" s="283"/>
      <c r="N15" s="283"/>
      <c r="O15" s="283"/>
      <c r="P15" s="283"/>
      <c r="Q15" s="283"/>
      <c r="R15" s="284"/>
    </row>
    <row r="16" spans="1:19" ht="15" customHeight="1">
      <c r="A16" s="288" t="s">
        <v>182</v>
      </c>
      <c r="B16" s="289"/>
      <c r="C16" s="290">
        <f>申請者概要!$B$9</f>
        <v>0</v>
      </c>
      <c r="D16" s="291"/>
      <c r="E16" s="291"/>
      <c r="F16" s="291"/>
      <c r="G16" s="291"/>
      <c r="H16" s="291"/>
      <c r="I16" s="291"/>
      <c r="J16" s="291"/>
      <c r="K16" s="291"/>
      <c r="L16" s="291"/>
      <c r="M16" s="291"/>
      <c r="N16" s="291"/>
      <c r="O16" s="291"/>
      <c r="P16" s="291"/>
      <c r="Q16" s="291"/>
      <c r="R16" s="292"/>
    </row>
    <row r="17" spans="1:18" ht="10.15" customHeight="1">
      <c r="A17" s="266" t="s">
        <v>184</v>
      </c>
      <c r="B17" s="267"/>
      <c r="C17" s="293">
        <f>交付申請書!$F$7</f>
        <v>0</v>
      </c>
      <c r="D17" s="271"/>
      <c r="E17" s="271"/>
      <c r="F17" s="271"/>
      <c r="G17" s="271"/>
      <c r="H17" s="271"/>
      <c r="I17" s="271"/>
      <c r="J17" s="271"/>
      <c r="K17" s="271"/>
      <c r="L17" s="271"/>
      <c r="M17" s="271"/>
      <c r="N17" s="271"/>
      <c r="O17" s="271"/>
      <c r="P17" s="271"/>
      <c r="Q17" s="271"/>
      <c r="R17" s="272"/>
    </row>
    <row r="18" spans="1:18" ht="25.5" customHeight="1">
      <c r="A18" s="268"/>
      <c r="B18" s="269"/>
      <c r="C18" s="294"/>
      <c r="D18" s="295"/>
      <c r="E18" s="295"/>
      <c r="F18" s="295"/>
      <c r="G18" s="295"/>
      <c r="H18" s="295"/>
      <c r="I18" s="295"/>
      <c r="J18" s="295"/>
      <c r="K18" s="295"/>
      <c r="L18" s="295"/>
      <c r="M18" s="295"/>
      <c r="N18" s="295"/>
      <c r="O18" s="295"/>
      <c r="P18" s="295"/>
      <c r="Q18" s="295"/>
      <c r="R18" s="296"/>
    </row>
    <row r="19" spans="1:18" ht="24" customHeight="1">
      <c r="A19" s="253" t="s">
        <v>185</v>
      </c>
      <c r="B19" s="254"/>
      <c r="C19" s="306">
        <f>交付申請書!$D$27</f>
        <v>0</v>
      </c>
      <c r="D19" s="307"/>
      <c r="E19" s="253" t="s">
        <v>186</v>
      </c>
      <c r="F19" s="257"/>
      <c r="G19" s="257"/>
      <c r="H19" s="257"/>
      <c r="I19" s="254"/>
      <c r="J19" s="257" t="s">
        <v>187</v>
      </c>
      <c r="K19" s="257"/>
      <c r="L19" s="257"/>
      <c r="M19" s="257"/>
      <c r="N19" s="257"/>
      <c r="O19" s="257"/>
      <c r="P19" s="257"/>
      <c r="Q19" s="257"/>
      <c r="R19" s="254"/>
    </row>
    <row r="20" spans="1:18" ht="20.5" customHeight="1">
      <c r="A20" s="261" t="s">
        <v>188</v>
      </c>
      <c r="B20" s="262"/>
      <c r="C20" s="297" t="s">
        <v>189</v>
      </c>
      <c r="D20" s="298"/>
      <c r="E20" s="298"/>
      <c r="F20" s="298"/>
      <c r="G20" s="298"/>
      <c r="H20" s="298"/>
      <c r="I20" s="298"/>
      <c r="J20" s="298"/>
      <c r="K20" s="298"/>
      <c r="L20" s="298"/>
      <c r="M20" s="298"/>
      <c r="N20" s="298"/>
      <c r="O20" s="298"/>
      <c r="P20" s="298"/>
      <c r="Q20" s="298"/>
      <c r="R20" s="299"/>
    </row>
    <row r="21" spans="1:18" ht="24.75" customHeight="1">
      <c r="A21" s="268"/>
      <c r="B21" s="269"/>
      <c r="C21" s="300" t="s">
        <v>190</v>
      </c>
      <c r="D21" s="301"/>
      <c r="E21" s="301"/>
      <c r="F21" s="301"/>
      <c r="G21" s="301"/>
      <c r="H21" s="301"/>
      <c r="I21" s="301"/>
      <c r="J21" s="301"/>
      <c r="K21" s="301"/>
      <c r="L21" s="301"/>
      <c r="M21" s="301"/>
      <c r="N21" s="301"/>
      <c r="O21" s="301"/>
      <c r="P21" s="301"/>
      <c r="Q21" s="301"/>
      <c r="R21" s="302"/>
    </row>
    <row r="22" spans="1:18" ht="25.5" customHeight="1">
      <c r="A22" s="253" t="s">
        <v>191</v>
      </c>
      <c r="B22" s="254"/>
      <c r="C22" s="303" t="s">
        <v>192</v>
      </c>
      <c r="D22" s="304"/>
      <c r="E22" s="304"/>
      <c r="F22" s="304"/>
      <c r="G22" s="304"/>
      <c r="H22" s="304"/>
      <c r="I22" s="304"/>
      <c r="J22" s="304"/>
      <c r="K22" s="304"/>
      <c r="L22" s="304"/>
      <c r="M22" s="304"/>
      <c r="N22" s="304"/>
      <c r="O22" s="304"/>
      <c r="P22" s="304"/>
      <c r="Q22" s="304"/>
      <c r="R22" s="305"/>
    </row>
    <row r="23" spans="1:18" ht="16.5" customHeight="1">
      <c r="A23" s="261" t="s">
        <v>182</v>
      </c>
      <c r="B23" s="262"/>
      <c r="C23" s="285"/>
      <c r="D23" s="286"/>
      <c r="E23" s="286"/>
      <c r="F23" s="286"/>
      <c r="G23" s="286"/>
      <c r="H23" s="286"/>
      <c r="I23" s="286"/>
      <c r="J23" s="286"/>
      <c r="K23" s="286"/>
      <c r="L23" s="286"/>
      <c r="M23" s="286"/>
      <c r="N23" s="286"/>
      <c r="O23" s="286"/>
      <c r="P23" s="286"/>
      <c r="Q23" s="286"/>
      <c r="R23" s="287"/>
    </row>
    <row r="24" spans="1:18" ht="14.25" customHeight="1">
      <c r="A24" s="266" t="s">
        <v>193</v>
      </c>
      <c r="B24" s="267"/>
      <c r="C24" s="313"/>
      <c r="D24" s="314"/>
      <c r="E24" s="314"/>
      <c r="F24" s="317" t="s">
        <v>194</v>
      </c>
      <c r="G24" s="317"/>
      <c r="H24" s="318"/>
      <c r="I24" s="318"/>
      <c r="J24" s="318"/>
      <c r="K24" s="318"/>
      <c r="L24" s="318"/>
      <c r="M24" s="318"/>
      <c r="N24" s="318"/>
      <c r="O24" s="318"/>
      <c r="P24" s="77" t="s">
        <v>195</v>
      </c>
      <c r="Q24" s="78"/>
      <c r="R24" s="79"/>
    </row>
    <row r="25" spans="1:18" ht="25.5" customHeight="1">
      <c r="A25" s="268"/>
      <c r="B25" s="269"/>
      <c r="C25" s="315"/>
      <c r="D25" s="316"/>
      <c r="E25" s="316"/>
      <c r="F25" s="80"/>
      <c r="G25" s="80"/>
      <c r="H25" s="316"/>
      <c r="I25" s="316"/>
      <c r="J25" s="316"/>
      <c r="K25" s="316"/>
      <c r="L25" s="316"/>
      <c r="M25" s="316"/>
      <c r="N25" s="316"/>
      <c r="O25" s="316"/>
      <c r="P25" s="80"/>
      <c r="Q25" s="80"/>
      <c r="R25" s="81"/>
    </row>
    <row r="26" spans="1:18" ht="25.5" customHeight="1">
      <c r="A26" s="253" t="s">
        <v>196</v>
      </c>
      <c r="B26" s="254"/>
      <c r="C26" s="150"/>
      <c r="D26" s="253" t="s">
        <v>197</v>
      </c>
      <c r="E26" s="257"/>
      <c r="F26" s="254"/>
      <c r="G26" s="319"/>
      <c r="H26" s="320"/>
      <c r="I26" s="320"/>
      <c r="J26" s="320"/>
      <c r="K26" s="320"/>
      <c r="L26" s="320"/>
      <c r="M26" s="320"/>
      <c r="N26" s="320"/>
      <c r="O26" s="320"/>
      <c r="P26" s="320"/>
      <c r="Q26" s="320"/>
      <c r="R26" s="321"/>
    </row>
    <row r="27" spans="1:18" ht="14.25" customHeight="1">
      <c r="A27" s="322" t="s">
        <v>202</v>
      </c>
      <c r="B27" s="323"/>
      <c r="C27" s="328"/>
      <c r="D27" s="329"/>
      <c r="E27" s="329"/>
      <c r="F27" s="329"/>
      <c r="G27" s="329"/>
      <c r="H27" s="329"/>
      <c r="I27" s="329"/>
      <c r="J27" s="329"/>
      <c r="K27" s="329"/>
      <c r="L27" s="329"/>
      <c r="M27" s="329"/>
      <c r="N27" s="329"/>
      <c r="O27" s="329"/>
      <c r="P27" s="329"/>
      <c r="Q27" s="329"/>
      <c r="R27" s="330"/>
    </row>
    <row r="28" spans="1:18" ht="10.15" customHeight="1">
      <c r="A28" s="324"/>
      <c r="B28" s="325"/>
      <c r="C28" s="331"/>
      <c r="D28" s="332"/>
      <c r="E28" s="332"/>
      <c r="F28" s="332"/>
      <c r="G28" s="332"/>
      <c r="H28" s="332"/>
      <c r="I28" s="332"/>
      <c r="J28" s="332"/>
      <c r="K28" s="332"/>
      <c r="L28" s="332"/>
      <c r="M28" s="332"/>
      <c r="N28" s="332"/>
      <c r="O28" s="332"/>
      <c r="P28" s="332"/>
      <c r="Q28" s="332"/>
      <c r="R28" s="333"/>
    </row>
    <row r="29" spans="1:18" ht="34.5" customHeight="1">
      <c r="A29" s="326"/>
      <c r="B29" s="327"/>
      <c r="C29" s="334"/>
      <c r="D29" s="335"/>
      <c r="E29" s="335"/>
      <c r="F29" s="335"/>
      <c r="G29" s="335"/>
      <c r="H29" s="335"/>
      <c r="I29" s="335"/>
      <c r="J29" s="335"/>
      <c r="K29" s="335"/>
      <c r="L29" s="335"/>
      <c r="M29" s="335"/>
      <c r="N29" s="335"/>
      <c r="O29" s="335"/>
      <c r="P29" s="335"/>
      <c r="Q29" s="335"/>
      <c r="R29" s="336"/>
    </row>
    <row r="30" spans="1:18" ht="16.5" customHeight="1">
      <c r="A30" s="337" t="s">
        <v>198</v>
      </c>
      <c r="B30" s="75" t="s">
        <v>182</v>
      </c>
      <c r="C30" s="340"/>
      <c r="D30" s="341"/>
      <c r="E30" s="341"/>
      <c r="F30" s="341"/>
      <c r="G30" s="341"/>
      <c r="H30" s="341"/>
      <c r="I30" s="341"/>
      <c r="J30" s="341"/>
      <c r="K30" s="341"/>
      <c r="L30" s="341"/>
      <c r="M30" s="341"/>
      <c r="N30" s="341"/>
      <c r="O30" s="341"/>
      <c r="P30" s="341"/>
      <c r="Q30" s="341"/>
      <c r="R30" s="342"/>
    </row>
    <row r="31" spans="1:18" ht="16.5" customHeight="1">
      <c r="A31" s="338"/>
      <c r="B31" s="267" t="s">
        <v>193</v>
      </c>
      <c r="C31" s="343"/>
      <c r="D31" s="344"/>
      <c r="E31" s="344"/>
      <c r="F31" s="317" t="s">
        <v>194</v>
      </c>
      <c r="G31" s="317"/>
      <c r="H31" s="76"/>
      <c r="I31" s="76"/>
      <c r="J31" s="76"/>
      <c r="K31" s="76"/>
      <c r="L31" s="76"/>
      <c r="M31" s="76"/>
      <c r="N31" s="76"/>
      <c r="P31" s="77" t="s">
        <v>195</v>
      </c>
      <c r="Q31" s="77"/>
      <c r="R31" s="79"/>
    </row>
    <row r="32" spans="1:18" ht="28.5" customHeight="1">
      <c r="A32" s="338"/>
      <c r="B32" s="269"/>
      <c r="C32" s="345"/>
      <c r="D32" s="346"/>
      <c r="E32" s="346"/>
      <c r="F32" s="80"/>
      <c r="G32" s="80"/>
      <c r="H32" s="80"/>
      <c r="I32" s="80"/>
      <c r="J32" s="83"/>
      <c r="K32" s="83"/>
      <c r="L32" s="80"/>
      <c r="M32" s="80"/>
      <c r="N32" s="80"/>
      <c r="O32" s="80"/>
      <c r="P32" s="80"/>
      <c r="Q32" s="80"/>
      <c r="R32" s="81"/>
    </row>
    <row r="33" spans="1:18" ht="25.5" customHeight="1">
      <c r="A33" s="338"/>
      <c r="B33" s="74" t="s">
        <v>196</v>
      </c>
      <c r="C33" s="82"/>
      <c r="D33" s="253" t="s">
        <v>197</v>
      </c>
      <c r="E33" s="257"/>
      <c r="F33" s="254"/>
      <c r="G33" s="347"/>
      <c r="H33" s="348"/>
      <c r="I33" s="348"/>
      <c r="J33" s="348"/>
      <c r="K33" s="348"/>
      <c r="L33" s="348"/>
      <c r="M33" s="348"/>
      <c r="N33" s="348"/>
      <c r="O33" s="348"/>
      <c r="P33" s="348"/>
      <c r="Q33" s="348"/>
      <c r="R33" s="349"/>
    </row>
    <row r="34" spans="1:18" ht="16.5" customHeight="1">
      <c r="A34" s="338"/>
      <c r="B34" s="350" t="s">
        <v>199</v>
      </c>
      <c r="C34" s="353"/>
      <c r="D34" s="354"/>
      <c r="E34" s="354"/>
      <c r="F34" s="354"/>
      <c r="G34" s="354"/>
      <c r="H34" s="354"/>
      <c r="I34" s="354"/>
      <c r="J34" s="354"/>
      <c r="K34" s="354"/>
      <c r="L34" s="354"/>
      <c r="M34" s="354"/>
      <c r="N34" s="354"/>
      <c r="O34" s="354"/>
      <c r="P34" s="354"/>
      <c r="Q34" s="354"/>
      <c r="R34" s="355"/>
    </row>
    <row r="35" spans="1:18" ht="10.15" customHeight="1">
      <c r="A35" s="338"/>
      <c r="B35" s="351"/>
      <c r="C35" s="356"/>
      <c r="D35" s="357"/>
      <c r="E35" s="357"/>
      <c r="F35" s="357"/>
      <c r="G35" s="357"/>
      <c r="H35" s="357"/>
      <c r="I35" s="357"/>
      <c r="J35" s="357"/>
      <c r="K35" s="357"/>
      <c r="L35" s="357"/>
      <c r="M35" s="357"/>
      <c r="N35" s="357"/>
      <c r="O35" s="357"/>
      <c r="P35" s="357"/>
      <c r="Q35" s="357"/>
      <c r="R35" s="358"/>
    </row>
    <row r="36" spans="1:18" ht="34.5" customHeight="1">
      <c r="A36" s="339"/>
      <c r="B36" s="352"/>
      <c r="C36" s="282"/>
      <c r="D36" s="283"/>
      <c r="E36" s="283"/>
      <c r="F36" s="283"/>
      <c r="G36" s="283"/>
      <c r="H36" s="283"/>
      <c r="I36" s="283"/>
      <c r="J36" s="283"/>
      <c r="K36" s="283"/>
      <c r="L36" s="283"/>
      <c r="M36" s="283"/>
      <c r="N36" s="283"/>
      <c r="O36" s="283"/>
      <c r="P36" s="283"/>
      <c r="Q36" s="283"/>
      <c r="R36" s="284"/>
    </row>
    <row r="37" spans="1:18" ht="25.5" customHeight="1">
      <c r="A37" s="308" t="s">
        <v>200</v>
      </c>
      <c r="B37" s="309"/>
      <c r="C37" s="309"/>
      <c r="D37" s="309"/>
      <c r="G37" s="310"/>
      <c r="H37" s="310"/>
      <c r="I37" s="310"/>
      <c r="J37" s="310"/>
      <c r="K37" s="310"/>
      <c r="L37" s="310"/>
      <c r="M37" s="310"/>
      <c r="N37" s="310"/>
      <c r="O37" s="310"/>
      <c r="P37" s="310"/>
      <c r="Q37" s="310"/>
      <c r="R37" s="311"/>
    </row>
    <row r="38" spans="1:18" ht="38" customHeight="1">
      <c r="A38" s="84" t="s">
        <v>201</v>
      </c>
      <c r="B38" s="78"/>
      <c r="D38" s="312" t="s">
        <v>203</v>
      </c>
      <c r="E38" s="312"/>
      <c r="F38" s="312"/>
      <c r="G38" s="359">
        <f>交付申請書!$F$6</f>
        <v>0</v>
      </c>
      <c r="H38" s="359"/>
      <c r="I38" s="359"/>
      <c r="J38" s="359"/>
      <c r="K38" s="359"/>
      <c r="L38" s="359"/>
      <c r="M38" s="359"/>
      <c r="N38" s="359"/>
      <c r="O38" s="359"/>
      <c r="P38" s="359"/>
      <c r="Q38" s="359"/>
      <c r="R38" s="360"/>
    </row>
    <row r="39" spans="1:18" ht="18" customHeight="1">
      <c r="A39" s="85"/>
      <c r="D39" s="312" t="s">
        <v>205</v>
      </c>
      <c r="E39" s="312"/>
      <c r="F39" s="312"/>
      <c r="G39" s="361">
        <f>交付申請書!$F$8</f>
        <v>0</v>
      </c>
      <c r="H39" s="361"/>
      <c r="I39" s="361"/>
      <c r="J39" s="361"/>
      <c r="K39" s="361"/>
      <c r="L39" s="361"/>
      <c r="M39" s="361"/>
      <c r="N39" s="361"/>
      <c r="O39" s="361"/>
      <c r="P39" s="361"/>
      <c r="Q39" s="361"/>
      <c r="R39" s="362"/>
    </row>
    <row r="40" spans="1:18" ht="37.5" customHeight="1">
      <c r="A40" s="86"/>
      <c r="B40" s="80"/>
      <c r="C40" s="80"/>
      <c r="D40" s="365" t="s">
        <v>204</v>
      </c>
      <c r="E40" s="365"/>
      <c r="F40" s="365"/>
      <c r="G40" s="363">
        <f>交付申請書!$F$9</f>
        <v>0</v>
      </c>
      <c r="H40" s="363"/>
      <c r="I40" s="363"/>
      <c r="J40" s="363"/>
      <c r="K40" s="363"/>
      <c r="L40" s="363"/>
      <c r="M40" s="363"/>
      <c r="N40" s="363"/>
      <c r="O40" s="363"/>
      <c r="P40" s="363"/>
      <c r="Q40" s="363"/>
      <c r="R40" s="364"/>
    </row>
    <row r="41" spans="1:18" ht="19.899999999999999" customHeight="1">
      <c r="Q41" s="60"/>
      <c r="R41" s="60"/>
    </row>
    <row r="42" spans="1:18" ht="20.5" customHeight="1">
      <c r="Q42" s="60"/>
      <c r="R42" s="60"/>
    </row>
    <row r="43" spans="1:18" ht="20.5" customHeight="1">
      <c r="Q43" s="60"/>
      <c r="R43" s="60"/>
    </row>
    <row r="44" spans="1:18" ht="20.5" customHeight="1">
      <c r="Q44" s="60"/>
      <c r="R44" s="61"/>
    </row>
    <row r="45" spans="1:18" ht="20.5" customHeight="1">
      <c r="Q45" s="68"/>
      <c r="R45" s="60"/>
    </row>
    <row r="46" spans="1:18" ht="20.5" customHeight="1">
      <c r="P46" s="87"/>
      <c r="Q46" s="68"/>
      <c r="R46" s="60"/>
    </row>
    <row r="47" spans="1:18" ht="20.5" customHeight="1">
      <c r="P47" s="87"/>
      <c r="Q47" s="68"/>
      <c r="R47" s="60"/>
    </row>
    <row r="48" spans="1:18" ht="20.5" customHeight="1">
      <c r="Q48" s="68"/>
      <c r="R48" s="60"/>
    </row>
    <row r="49" spans="16:18" ht="20.5" customHeight="1">
      <c r="P49" s="69"/>
      <c r="Q49" s="68"/>
      <c r="R49" s="60"/>
    </row>
    <row r="50" spans="16:18" ht="20.5" customHeight="1">
      <c r="P50" s="69"/>
      <c r="Q50" s="68"/>
      <c r="R50" s="60"/>
    </row>
    <row r="51" spans="16:18" ht="20.5" customHeight="1">
      <c r="P51" s="69"/>
      <c r="Q51" s="68"/>
      <c r="R51" s="60"/>
    </row>
    <row r="52" spans="16:18" ht="20.5" customHeight="1">
      <c r="R52" s="60"/>
    </row>
  </sheetData>
  <sheetProtection sheet="1" objects="1" scenarios="1"/>
  <mergeCells count="54">
    <mergeCell ref="G38:R38"/>
    <mergeCell ref="D39:F39"/>
    <mergeCell ref="G39:R39"/>
    <mergeCell ref="G40:R40"/>
    <mergeCell ref="D40:F40"/>
    <mergeCell ref="F31:G31"/>
    <mergeCell ref="D33:F33"/>
    <mergeCell ref="G33:R33"/>
    <mergeCell ref="B34:B36"/>
    <mergeCell ref="C34:R36"/>
    <mergeCell ref="A37:D37"/>
    <mergeCell ref="G37:R37"/>
    <mergeCell ref="D38:F38"/>
    <mergeCell ref="A24:B25"/>
    <mergeCell ref="C24:E25"/>
    <mergeCell ref="F24:G24"/>
    <mergeCell ref="H24:O25"/>
    <mergeCell ref="A26:B26"/>
    <mergeCell ref="D26:F26"/>
    <mergeCell ref="G26:R26"/>
    <mergeCell ref="A27:B29"/>
    <mergeCell ref="C27:R29"/>
    <mergeCell ref="A30:A36"/>
    <mergeCell ref="C30:R30"/>
    <mergeCell ref="B31:B32"/>
    <mergeCell ref="C31:E32"/>
    <mergeCell ref="A23:B23"/>
    <mergeCell ref="C23:R23"/>
    <mergeCell ref="A16:B16"/>
    <mergeCell ref="C16:R16"/>
    <mergeCell ref="A17:B18"/>
    <mergeCell ref="C17:R18"/>
    <mergeCell ref="A19:B19"/>
    <mergeCell ref="E19:I19"/>
    <mergeCell ref="J19:R19"/>
    <mergeCell ref="A20:B21"/>
    <mergeCell ref="C20:R20"/>
    <mergeCell ref="C21:R21"/>
    <mergeCell ref="A22:B22"/>
    <mergeCell ref="C22:R22"/>
    <mergeCell ref="C19:D19"/>
    <mergeCell ref="A10:B10"/>
    <mergeCell ref="C10:R10"/>
    <mergeCell ref="A11:B15"/>
    <mergeCell ref="C11:R12"/>
    <mergeCell ref="C13:R13"/>
    <mergeCell ref="C14:R15"/>
    <mergeCell ref="A2:R2"/>
    <mergeCell ref="A4:R4"/>
    <mergeCell ref="E6:O6"/>
    <mergeCell ref="A9:B9"/>
    <mergeCell ref="C9:D9"/>
    <mergeCell ref="E9:H9"/>
    <mergeCell ref="I9:R9"/>
  </mergeCells>
  <phoneticPr fontId="1"/>
  <printOptions horizontalCentered="1" verticalCentered="1"/>
  <pageMargins left="0.23622047244094491" right="0.23622047244094491" top="0.74803149606299213" bottom="0.74803149606299213" header="0.31496062992125984" footer="0.31496062992125984"/>
  <pageSetup paperSize="9" scale="86"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76F1DA260FE0A4FB0EBAE497C5D8FD0" ma:contentTypeVersion="14" ma:contentTypeDescription="新しいドキュメントを作成します。" ma:contentTypeScope="" ma:versionID="c3550e6381da0e7547b8ed6938e70ec2">
  <xsd:schema xmlns:xsd="http://www.w3.org/2001/XMLSchema" xmlns:xs="http://www.w3.org/2001/XMLSchema" xmlns:p="http://schemas.microsoft.com/office/2006/metadata/properties" xmlns:ns2="ec3f99a4-c936-402c-b307-325f01a50891" xmlns:ns3="6cde41c6-cc8b-4f07-8ef8-b91c958652ff" targetNamespace="http://schemas.microsoft.com/office/2006/metadata/properties" ma:root="true" ma:fieldsID="2c569c255c90b95edf1541a5bf7f7b4d" ns2:_="" ns3:_="">
    <xsd:import namespace="ec3f99a4-c936-402c-b307-325f01a50891"/>
    <xsd:import namespace="6cde41c6-cc8b-4f07-8ef8-b91c958652f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3f99a4-c936-402c-b307-325f01a5089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ce6d4205-15b8-4e26-b7f9-b1379895a5e1"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cde41c6-cc8b-4f07-8ef8-b91c958652ff"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03ecc4b0-d249-48e8-bdd1-9ae6695adfc6}" ma:internalName="TaxCatchAll" ma:showField="CatchAllData" ma:web="6cde41c6-cc8b-4f07-8ef8-b91c958652f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c3f99a4-c936-402c-b307-325f01a50891">
      <Terms xmlns="http://schemas.microsoft.com/office/infopath/2007/PartnerControls"/>
    </lcf76f155ced4ddcb4097134ff3c332f>
    <TaxCatchAll xmlns="6cde41c6-cc8b-4f07-8ef8-b91c958652ff" xsi:nil="true"/>
  </documentManagement>
</p:properties>
</file>

<file path=customXml/itemProps1.xml><?xml version="1.0" encoding="utf-8"?>
<ds:datastoreItem xmlns:ds="http://schemas.openxmlformats.org/officeDocument/2006/customXml" ds:itemID="{A5AECDB7-A674-4313-9EE9-DC919008CBFB}">
  <ds:schemaRefs>
    <ds:schemaRef ds:uri="http://schemas.microsoft.com/sharepoint/v3/contenttype/forms"/>
  </ds:schemaRefs>
</ds:datastoreItem>
</file>

<file path=customXml/itemProps2.xml><?xml version="1.0" encoding="utf-8"?>
<ds:datastoreItem xmlns:ds="http://schemas.openxmlformats.org/officeDocument/2006/customXml" ds:itemID="{75F3C59D-7425-4EED-90FD-07365FD849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3f99a4-c936-402c-b307-325f01a50891"/>
    <ds:schemaRef ds:uri="6cde41c6-cc8b-4f07-8ef8-b91c958652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CA632B-5992-428E-BADE-73C80DD37182}">
  <ds:schemaRefs>
    <ds:schemaRef ds:uri="http://purl.org/dc/elements/1.1/"/>
    <ds:schemaRef ds:uri="722f5054-2337-48ba-aae2-5e403f532e16"/>
    <ds:schemaRef ds:uri="http://schemas.microsoft.com/office/infopath/2007/PartnerControls"/>
    <ds:schemaRef ds:uri="http://schemas.microsoft.com/office/2006/documentManagement/types"/>
    <ds:schemaRef ds:uri="http://schemas.microsoft.com/office/2006/metadata/properties"/>
    <ds:schemaRef ds:uri="d2da9974-eb9a-4a96-ae9d-1aa0396d8880"/>
    <ds:schemaRef ds:uri="http://purl.org/dc/dcmitype/"/>
    <ds:schemaRef ds:uri="http://schemas.openxmlformats.org/package/2006/metadata/core-properties"/>
    <ds:schemaRef ds:uri="http://www.w3.org/XML/1998/namespace"/>
    <ds:schemaRef ds:uri="http://purl.org/dc/terms/"/>
    <ds:schemaRef ds:uri="ec3f99a4-c936-402c-b307-325f01a50891"/>
    <ds:schemaRef ds:uri="6cde41c6-cc8b-4f07-8ef8-b91c958652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交付申請書</vt:lpstr>
      <vt:lpstr>事業計画書①</vt:lpstr>
      <vt:lpstr>事業計画書②</vt:lpstr>
      <vt:lpstr>積算内訳書</vt:lpstr>
      <vt:lpstr>宣誓書</vt:lpstr>
      <vt:lpstr>申請者概要</vt:lpstr>
      <vt:lpstr>企画趣意書</vt:lpstr>
      <vt:lpstr>秘密保持誓約書</vt:lpstr>
      <vt:lpstr>債権者登録申請書</vt:lpstr>
      <vt:lpstr>見積書サンプル</vt:lpstr>
      <vt:lpstr>交付申請書!Print_Area</vt:lpstr>
      <vt:lpstr>債権者登録申請書!Print_Area</vt:lpstr>
      <vt:lpstr>申請者概要!Print_Area</vt:lpstr>
      <vt:lpstr>積算内訳書!Print_Area</vt:lpstr>
      <vt:lpstr>宣誓書!Print_Area</vt:lpstr>
      <vt:lpstr>秘密保持誓約書!Print_Area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ISCO Y.Higashiguchi</dc:creator>
  <cp:keywords/>
  <dc:description/>
  <cp:lastModifiedBy>東口 優子</cp:lastModifiedBy>
  <cp:revision/>
  <cp:lastPrinted>2025-04-24T01:28:05Z</cp:lastPrinted>
  <dcterms:created xsi:type="dcterms:W3CDTF">2025-04-09T01:10:59Z</dcterms:created>
  <dcterms:modified xsi:type="dcterms:W3CDTF">2025-05-16T05:26:53Z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0x010100676F1DA260FE0A4FB0EBAE497C5D8FD0</vt:lpwstr>
  </property>
  <property fmtid="{D5CDD505-2E9C-101B-9397-08002B2CF9AE}" pid="3" name="MediaServiceImageTags">
    <vt:lpwstr/>
  </property>
</Properties>
</file>